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borah\OneDrive\Desktop\"/>
    </mc:Choice>
  </mc:AlternateContent>
  <xr:revisionPtr revIDLastSave="0" documentId="8_{3312C6D7-8923-421C-BA8E-29C073677F2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Sheet1!$A$1:$H$133</definedName>
    <definedName name="_xlnm.Print_Titles" localSheetId="0">Sheet1!$25:$25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  <c r="H80" i="1"/>
  <c r="H79" i="1"/>
  <c r="H78" i="1"/>
  <c r="H77" i="1"/>
  <c r="H121" i="1"/>
  <c r="H120" i="1"/>
  <c r="H119" i="1"/>
  <c r="H118" i="1"/>
  <c r="H117" i="1"/>
  <c r="H113" i="1"/>
  <c r="H112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52" i="1"/>
  <c r="H50" i="1"/>
  <c r="H59" i="1"/>
  <c r="H58" i="1"/>
  <c r="H65" i="1"/>
  <c r="H66" i="1"/>
  <c r="H67" i="1"/>
  <c r="H68" i="1"/>
  <c r="H69" i="1"/>
  <c r="H70" i="1"/>
  <c r="H71" i="1"/>
  <c r="H72" i="1"/>
  <c r="H73" i="1"/>
  <c r="H48" i="1"/>
  <c r="H49" i="1"/>
  <c r="H51" i="1"/>
  <c r="H53" i="1"/>
  <c r="H54" i="1"/>
  <c r="H39" i="1"/>
  <c r="H40" i="1"/>
  <c r="H41" i="1"/>
  <c r="H38" i="1"/>
  <c r="H29" i="1"/>
  <c r="H30" i="1"/>
  <c r="H31" i="1"/>
  <c r="H32" i="1"/>
  <c r="H33" i="1"/>
  <c r="H34" i="1"/>
  <c r="H36" i="1"/>
  <c r="H37" i="1"/>
  <c r="H45" i="1"/>
  <c r="H46" i="1"/>
  <c r="H47" i="1"/>
  <c r="H63" i="1"/>
  <c r="H64" i="1"/>
  <c r="I279" i="1"/>
  <c r="I280" i="1"/>
  <c r="H28" i="1"/>
  <c r="H123" i="1" s="1"/>
  <c r="I281" i="1" l="1"/>
  <c r="I283" i="1" s="1"/>
</calcChain>
</file>

<file path=xl/sharedStrings.xml><?xml version="1.0" encoding="utf-8"?>
<sst xmlns="http://schemas.openxmlformats.org/spreadsheetml/2006/main" count="192" uniqueCount="127">
  <si>
    <t>ORDER</t>
  </si>
  <si>
    <t>EXT</t>
  </si>
  <si>
    <t>Sub Total</t>
  </si>
  <si>
    <t>Sales Tax</t>
  </si>
  <si>
    <t>Total</t>
  </si>
  <si>
    <t>No verbal agreements recognized.  This order is subject to cancellation.  Seller I s not responsible for injury, damage, or loss due to</t>
  </si>
  <si>
    <t>RECEIVED CONDITIONS, TERMS &amp; SERVICE CHARGE:  READ AND ACCEPTED BY:___________________________________</t>
  </si>
  <si>
    <t>Name:</t>
  </si>
  <si>
    <t>Email: display@waldfireworks.com</t>
  </si>
  <si>
    <t xml:space="preserve">Please fill out required information to be able to order: </t>
  </si>
  <si>
    <t>Mailing Address:</t>
  </si>
  <si>
    <t xml:space="preserve">Phone: </t>
  </si>
  <si>
    <t xml:space="preserve">Mark Appropriate Licensing: </t>
  </si>
  <si>
    <t xml:space="preserve">(   ) Type 60;  </t>
  </si>
  <si>
    <t xml:space="preserve">    (  ) Type 54; </t>
  </si>
  <si>
    <t xml:space="preserve">ATF License Number: </t>
  </si>
  <si>
    <t xml:space="preserve">Method of Payment: </t>
  </si>
  <si>
    <t xml:space="preserve">(   ) Check </t>
  </si>
  <si>
    <t xml:space="preserve">(   ) Card     </t>
  </si>
  <si>
    <t xml:space="preserve">     (   ) Cash </t>
  </si>
  <si>
    <t xml:space="preserve">  (   ) Government Entity</t>
  </si>
  <si>
    <t>3% fee will be added to all orders that are charged.</t>
  </si>
  <si>
    <t>4" Lidu Assortment</t>
  </si>
  <si>
    <t>5" Lidu Assortment</t>
  </si>
  <si>
    <t>6" Lidu Assortment</t>
  </si>
  <si>
    <t>3" Dancing Assortment</t>
  </si>
  <si>
    <t>4" Dancing Assortment</t>
  </si>
  <si>
    <t>5" Dancing Assortment</t>
  </si>
  <si>
    <t>6" Dancing Assortment</t>
  </si>
  <si>
    <t>ASSORTMENTS</t>
  </si>
  <si>
    <t xml:space="preserve">ASSORTED COLOR SHELLS </t>
  </si>
  <si>
    <t>2 " Dancing Asst. Effects</t>
  </si>
  <si>
    <t>each</t>
  </si>
  <si>
    <t>2.5" Lidu Asst. Effects</t>
  </si>
  <si>
    <t>3" Lidu Asst. Effects</t>
  </si>
  <si>
    <t>3" Dancing Asst. Effects</t>
  </si>
  <si>
    <t>4" Lidu Asst. Effects</t>
  </si>
  <si>
    <t>5" Lidu Asst. Effects</t>
  </si>
  <si>
    <t>6" Lidu Asst. Effects</t>
  </si>
  <si>
    <t>6" Dancing Asst. Effects</t>
  </si>
  <si>
    <t>VERTICAL AERIAL CAKES</t>
  </si>
  <si>
    <t>Pkd. 4/1</t>
  </si>
  <si>
    <t>LDC102-25: 25 Shot Thunder Flowers</t>
  </si>
  <si>
    <t xml:space="preserve">LDC108-25: 25 Shot Happy Stars </t>
  </si>
  <si>
    <t>Pkd. 1/1</t>
  </si>
  <si>
    <t>DXC14114: 81 Shot Colorful Meteor</t>
  </si>
  <si>
    <t xml:space="preserve">LDC173-100: 100 Shot Colorful World </t>
  </si>
  <si>
    <t>LDC108150: 150 Shot Happy Star</t>
  </si>
  <si>
    <t>LDC122-150: 150 Shot Color Crackling Chrysanthemum</t>
  </si>
  <si>
    <t>LDC240-150: 150 Shot Ti-Salute</t>
  </si>
  <si>
    <t>LDC334-225: 225 Shot Mines &amp; Green Glittering Pink Crossette</t>
  </si>
  <si>
    <t xml:space="preserve">LDC179300: 300 Shot Beautiful Flower </t>
  </si>
  <si>
    <t>WATER AERIAL CAKES</t>
  </si>
  <si>
    <t>LDA278: 6 x 8 Red Mines Carpet Water Cake</t>
  </si>
  <si>
    <t>Pkd. 2/1</t>
  </si>
  <si>
    <t>LDA279: 6 x 8 Silver Tail Water Cake</t>
  </si>
  <si>
    <t>LDA290-1: 6 x 8 Color Crossette Carpet Water Cake</t>
  </si>
  <si>
    <t>LDA511: 6 x 8 Red and White Strobe Mines (Water only)</t>
  </si>
  <si>
    <t>LDA215RWB: 6 x 8 Red, White and Blue Pearls (on water)</t>
  </si>
  <si>
    <t>FAN AERIAL CAKES</t>
  </si>
  <si>
    <t>LDA239: 80 Shot "Z" Silver Crackle Stars w/ Red &amp; Silver &amp; Blue Tails</t>
  </si>
  <si>
    <t>DXC13001: 88 Shot Brocade Crown w/ Brocade Tail</t>
  </si>
  <si>
    <t>LDA267: 100 Shot "Z" Color Tails w/ Silver Crackle</t>
  </si>
  <si>
    <t xml:space="preserve">LDA300: 10x10 "Z" Crackling Mines &amp; Red Tail to Blue Stars to Crackling </t>
  </si>
  <si>
    <t>DXC12047: 99 Shot Red Tail to Silver Coconut w/ Dragon Eggs</t>
  </si>
  <si>
    <t>DXC1924: 100 Shot Silver Tail to White Strobe</t>
  </si>
  <si>
    <t>DXC14102: 100 Shot Blue Tail to Gold Kamuro</t>
  </si>
  <si>
    <t>DXC1311K: 100 Shot Crackling Coconut Kamuro</t>
  </si>
  <si>
    <t>DXC13105: 100 Shot White Strobe Willow</t>
  </si>
  <si>
    <t>LDA260: 110 Shot "R" Silver Wave to Golden Crackle Chrysanthemum</t>
  </si>
  <si>
    <t>DXC140: 140 Shot Fan Triple Mine</t>
  </si>
  <si>
    <t>DXC14124: 150 Shot White Glittering to White Strobe w/ Red Pistil</t>
  </si>
  <si>
    <t>LDA162: 250 Shot Brocade Tail/Brocade Crown Crossettes</t>
  </si>
  <si>
    <t xml:space="preserve">LDA127: 300 Shot "Z" Shaped Wave the Flag </t>
  </si>
  <si>
    <t>LDA204: 300 Shot "X" Shaped Pink and Lemon</t>
  </si>
  <si>
    <t xml:space="preserve">LDA156: 300 Shot RWB and Ti-Salutes </t>
  </si>
  <si>
    <t>LDA087: 300 Shot Red Stars/Report with Whistles &amp; Blue Tail</t>
  </si>
  <si>
    <t>LDA088: 300 Shot Red, White &amp; Blue Mines and Peonies</t>
  </si>
  <si>
    <t>LDA340: 300 Shot "Z" shaped Rainbow</t>
  </si>
  <si>
    <t xml:space="preserve">LDA528: 300 Shot Color Crossette </t>
  </si>
  <si>
    <t>LDA529: 600 Shot "R" Shape Gold Willow to Green Flashing</t>
  </si>
  <si>
    <t>LDA557: 660 Shot Red to White Flashing/Blue Star</t>
  </si>
  <si>
    <t>FINALE BOXES</t>
  </si>
  <si>
    <t>2.5" 36 Shot Lidu Finale Boxes</t>
  </si>
  <si>
    <t>3" 25 Shot Lidu Finale Boxes</t>
  </si>
  <si>
    <t>Duration: 15-20 seconds</t>
  </si>
  <si>
    <t xml:space="preserve">Duration: 15 seconds </t>
  </si>
  <si>
    <t>PYROTECHNIC SUPPLIES/EFFECTS</t>
  </si>
  <si>
    <r>
      <t xml:space="preserve">*If cake is not listed; it is </t>
    </r>
    <r>
      <rPr>
        <b/>
        <i/>
        <u/>
        <sz val="10"/>
        <rFont val="Arial"/>
        <family val="2"/>
      </rPr>
      <t>NOT</t>
    </r>
    <r>
      <rPr>
        <i/>
        <u/>
        <sz val="10"/>
        <rFont val="Arial"/>
        <family val="2"/>
      </rPr>
      <t xml:space="preserve"> available for purchase </t>
    </r>
  </si>
  <si>
    <t>Quickmatch</t>
  </si>
  <si>
    <t>60' Bundle/ea</t>
  </si>
  <si>
    <t>Stickymatch</t>
  </si>
  <si>
    <t>60' Roll/ea</t>
  </si>
  <si>
    <t>1 ea</t>
  </si>
  <si>
    <t>Railway Fusee- 30 minute w/o Spike</t>
  </si>
  <si>
    <t xml:space="preserve">Two Conductor Shooting Wire </t>
  </si>
  <si>
    <t>500' Roll/ea</t>
  </si>
  <si>
    <t>9'/ea</t>
  </si>
  <si>
    <t>Greenwood, MO 64034</t>
  </si>
  <si>
    <t>Phone: 816-537-7400</t>
  </si>
  <si>
    <t>Fax: 816-537-7270</t>
  </si>
  <si>
    <t xml:space="preserve">*No 8" or 10" shells available for sale </t>
  </si>
  <si>
    <t>DXC11102: 64 Shot Octopus Strobe</t>
  </si>
  <si>
    <t>LDA096A: 300 Shot "IVW" Shape Blue &amp; White &amp; Red Scenery</t>
  </si>
  <si>
    <t>2.5 " Lidu Assortment</t>
  </si>
  <si>
    <t>2.5" Dancing Assortment</t>
  </si>
  <si>
    <t>Wald &amp; Co., Inc</t>
  </si>
  <si>
    <t>P.O. Box 319</t>
  </si>
  <si>
    <t>Display 1.3G Price List</t>
  </si>
  <si>
    <t xml:space="preserve"> </t>
  </si>
  <si>
    <t xml:space="preserve">3" Lidu Assortment </t>
  </si>
  <si>
    <t>PACKING</t>
  </si>
  <si>
    <t>2026 PRICE</t>
  </si>
  <si>
    <t>ITEM  AND DESCRIPTION</t>
  </si>
  <si>
    <t>If Wald &amp; Co. is directed to charge the order, it is acknowledged that the customer agrees to the charge and the 3% fee.</t>
  </si>
  <si>
    <t>transportation, storage or use.</t>
  </si>
  <si>
    <t>Email Address:</t>
  </si>
  <si>
    <t xml:space="preserve">    Expiration Date: </t>
  </si>
  <si>
    <t xml:space="preserve">All orders subject to our approval and acceptance.  We will substitute when necessary.   </t>
  </si>
  <si>
    <t>2"   Dancing Assortment</t>
  </si>
  <si>
    <t>SALUTES</t>
  </si>
  <si>
    <t>2.5" Salute</t>
  </si>
  <si>
    <t>3" Salute</t>
  </si>
  <si>
    <t>4" Dancing Asst. Effects</t>
  </si>
  <si>
    <t>5" Dancing Asst. Effects</t>
  </si>
  <si>
    <t xml:space="preserve">Electric Match </t>
  </si>
  <si>
    <t>DXC100: 100 Shot Brocade Coconut Time Rain &amp; Colorful Dahlia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</si>
</sst>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1"/>
      <color rgb="FFFA7D00"/>
      <name val="Calibri"/>
      <family val="2"/>
      <scheme val="minor"/>
    </font>
    <font>
      <sz val="14"/>
      <name val="Arial"/>
      <family val="2"/>
    </font>
    <font>
      <b/>
      <sz val="18"/>
      <name val="Arial"/>
      <family val="2"/>
    </font>
    <font>
      <b/>
      <u/>
      <sz val="12"/>
      <color rgb="FFFF000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2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2" borderId="1" applyNumberFormat="0" applyAlignment="0" applyProtection="0"/>
  </cellStyleXfs>
  <cellXfs count="10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0" fillId="2" borderId="1" xfId="1" applyAlignment="1" applyProtection="1">
      <alignment horizontal="center"/>
      <protection locked="0"/>
    </xf>
    <xf numFmtId="0" fontId="10" fillId="2" borderId="1" xfId="1" applyAlignment="1" applyProtection="1">
      <alignment horizontal="left"/>
      <protection locked="0"/>
    </xf>
    <xf numFmtId="0" fontId="10" fillId="2" borderId="1" xfId="1" applyProtection="1">
      <protection locked="0"/>
    </xf>
    <xf numFmtId="0" fontId="10" fillId="2" borderId="1" xfId="1" applyAlignment="1" applyProtection="1">
      <alignment horizontal="right"/>
      <protection locked="0"/>
    </xf>
    <xf numFmtId="4" fontId="10" fillId="2" borderId="1" xfId="1" applyNumberFormat="1" applyAlignment="1" applyProtection="1">
      <alignment horizontal="left"/>
      <protection locked="0"/>
    </xf>
    <xf numFmtId="164" fontId="10" fillId="2" borderId="1" xfId="1" applyNumberFormat="1" applyAlignment="1" applyProtection="1">
      <alignment horizontal="left"/>
      <protection locked="0"/>
    </xf>
    <xf numFmtId="0" fontId="17" fillId="2" borderId="1" xfId="1" applyFont="1" applyAlignment="1" applyProtection="1">
      <alignment horizontal="center"/>
      <protection locked="0"/>
    </xf>
    <xf numFmtId="164" fontId="17" fillId="2" borderId="1" xfId="1" applyNumberFormat="1" applyFont="1" applyAlignment="1" applyProtection="1">
      <alignment horizontal="left"/>
      <protection locked="0"/>
    </xf>
    <xf numFmtId="0" fontId="18" fillId="2" borderId="1" xfId="1" applyFont="1" applyAlignment="1" applyProtection="1">
      <alignment horizontal="center"/>
      <protection locked="0"/>
    </xf>
    <xf numFmtId="164" fontId="18" fillId="2" borderId="1" xfId="1" applyNumberFormat="1" applyFont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left"/>
      <protection locked="0"/>
    </xf>
    <xf numFmtId="164" fontId="1" fillId="0" borderId="4" xfId="0" applyNumberFormat="1" applyFont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alignment horizontal="left"/>
      <protection locked="0"/>
    </xf>
    <xf numFmtId="0" fontId="20" fillId="0" borderId="0" xfId="0" applyFont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21" fillId="0" borderId="2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left"/>
      <protection locked="0"/>
    </xf>
    <xf numFmtId="14" fontId="1" fillId="3" borderId="0" xfId="0" applyNumberFormat="1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right"/>
      <protection locked="0"/>
    </xf>
    <xf numFmtId="0" fontId="1" fillId="3" borderId="0" xfId="0" applyFont="1" applyFill="1" applyProtection="1">
      <protection locked="0"/>
    </xf>
    <xf numFmtId="4" fontId="1" fillId="3" borderId="0" xfId="0" applyNumberFormat="1" applyFont="1" applyFill="1" applyAlignment="1" applyProtection="1">
      <alignment horizontal="left"/>
      <protection locked="0"/>
    </xf>
    <xf numFmtId="0" fontId="22" fillId="0" borderId="0" xfId="0" applyFont="1"/>
    <xf numFmtId="0" fontId="22" fillId="0" borderId="3" xfId="0" applyFont="1" applyBorder="1"/>
    <xf numFmtId="0" fontId="23" fillId="0" borderId="0" xfId="0" applyFont="1" applyAlignment="1" applyProtection="1">
      <alignment horizontal="left"/>
      <protection locked="0"/>
    </xf>
    <xf numFmtId="0" fontId="16" fillId="2" borderId="1" xfId="1" applyFont="1" applyAlignment="1" applyProtection="1">
      <alignment horizontal="left" vertical="center"/>
      <protection locked="0"/>
    </xf>
    <xf numFmtId="0" fontId="22" fillId="0" borderId="5" xfId="0" applyFont="1" applyBorder="1"/>
    <xf numFmtId="0" fontId="0" fillId="0" borderId="2" xfId="0" applyBorder="1" applyAlignment="1">
      <alignment horizontal="left"/>
    </xf>
    <xf numFmtId="0" fontId="21" fillId="0" borderId="5" xfId="0" applyFont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left"/>
      <protection locked="0"/>
    </xf>
    <xf numFmtId="0" fontId="21" fillId="0" borderId="4" xfId="0" applyFont="1" applyBorder="1" applyProtection="1">
      <protection locked="0"/>
    </xf>
    <xf numFmtId="0" fontId="21" fillId="0" borderId="3" xfId="0" applyFont="1" applyBorder="1" applyAlignment="1" applyProtection="1">
      <alignment horizontal="right"/>
      <protection locked="0"/>
    </xf>
    <xf numFmtId="4" fontId="21" fillId="0" borderId="5" xfId="0" applyNumberFormat="1" applyFont="1" applyBorder="1" applyProtection="1"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164" fontId="1" fillId="4" borderId="5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164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49" fontId="1" fillId="0" borderId="0" xfId="0" applyNumberFormat="1" applyFont="1" applyAlignment="1" applyProtection="1">
      <alignment horizontal="left"/>
    </xf>
    <xf numFmtId="0" fontId="18" fillId="2" borderId="1" xfId="1" applyFont="1" applyAlignment="1" applyProtection="1">
      <alignment horizontal="left"/>
    </xf>
    <xf numFmtId="0" fontId="10" fillId="2" borderId="1" xfId="1" applyProtection="1"/>
    <xf numFmtId="0" fontId="10" fillId="2" borderId="1" xfId="1" applyAlignment="1" applyProtection="1">
      <alignment horizontal="right"/>
    </xf>
    <xf numFmtId="164" fontId="10" fillId="2" borderId="1" xfId="1" applyNumberForma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24" fillId="4" borderId="5" xfId="0" applyFont="1" applyFill="1" applyBorder="1" applyAlignment="1" applyProtection="1">
      <alignment horizontal="left"/>
    </xf>
    <xf numFmtId="0" fontId="9" fillId="4" borderId="5" xfId="0" applyFont="1" applyFill="1" applyBorder="1" applyAlignment="1" applyProtection="1">
      <alignment horizontal="left"/>
    </xf>
    <xf numFmtId="0" fontId="1" fillId="4" borderId="5" xfId="0" applyFont="1" applyFill="1" applyBorder="1" applyProtection="1"/>
    <xf numFmtId="0" fontId="1" fillId="4" borderId="5" xfId="0" applyFont="1" applyFill="1" applyBorder="1" applyAlignment="1" applyProtection="1">
      <alignment horizontal="right"/>
    </xf>
    <xf numFmtId="164" fontId="1" fillId="4" borderId="5" xfId="0" applyNumberFormat="1" applyFont="1" applyFill="1" applyBorder="1" applyAlignment="1" applyProtection="1">
      <alignment horizontal="left"/>
    </xf>
    <xf numFmtId="0" fontId="18" fillId="2" borderId="1" xfId="1" applyFont="1" applyProtection="1"/>
    <xf numFmtId="0" fontId="18" fillId="2" borderId="1" xfId="1" applyFont="1" applyAlignment="1" applyProtection="1">
      <alignment horizontal="right"/>
    </xf>
    <xf numFmtId="164" fontId="18" fillId="2" borderId="1" xfId="1" applyNumberFormat="1" applyFont="1" applyAlignment="1" applyProtection="1">
      <alignment horizontal="left"/>
    </xf>
    <xf numFmtId="0" fontId="17" fillId="2" borderId="1" xfId="1" applyFont="1" applyAlignment="1" applyProtection="1">
      <alignment horizontal="left"/>
    </xf>
    <xf numFmtId="0" fontId="17" fillId="2" borderId="1" xfId="1" applyFont="1" applyProtection="1"/>
    <xf numFmtId="0" fontId="17" fillId="2" borderId="1" xfId="1" applyFont="1" applyAlignment="1" applyProtection="1">
      <alignment horizontal="right"/>
    </xf>
    <xf numFmtId="164" fontId="17" fillId="2" borderId="1" xfId="1" applyNumberFormat="1" applyFont="1" applyAlignment="1" applyProtection="1">
      <alignment horizontal="left"/>
    </xf>
    <xf numFmtId="14" fontId="1" fillId="0" borderId="0" xfId="0" applyNumberFormat="1" applyFont="1" applyAlignment="1" applyProtection="1">
      <alignment horizontal="right"/>
    </xf>
    <xf numFmtId="0" fontId="19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5" fillId="0" borderId="0" xfId="0" applyFont="1" applyProtection="1"/>
    <xf numFmtId="0" fontId="7" fillId="0" borderId="0" xfId="0" applyFont="1" applyAlignment="1" applyProtection="1">
      <alignment horizontal="left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1</xdr:row>
      <xdr:rowOff>95250</xdr:rowOff>
    </xdr:from>
    <xdr:to>
      <xdr:col>7</xdr:col>
      <xdr:colOff>104775</xdr:colOff>
      <xdr:row>9</xdr:row>
      <xdr:rowOff>92740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A555ED-F477-2DEF-4AB3-D3DAC57B3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5" y="295275"/>
          <a:ext cx="3209925" cy="1940590"/>
        </a:xfrm>
        <a:prstGeom prst="rect">
          <a:avLst/>
        </a:prstGeom>
        <a:effectLst>
          <a:softEdge rad="1270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64"/>
  <sheetViews>
    <sheetView tabSelected="1" topLeftCell="A16" workbookViewId="0">
      <selection activeCell="A28" sqref="A28"/>
    </sheetView>
  </sheetViews>
  <sheetFormatPr defaultColWidth="10" defaultRowHeight="15.75" customHeight="1" x14ac:dyDescent="0.2"/>
  <cols>
    <col min="1" max="1" width="10" style="14"/>
    <col min="2" max="2" width="12.140625" style="1" customWidth="1"/>
    <col min="3" max="3" width="22.85546875" style="1" customWidth="1"/>
    <col min="4" max="4" width="15.28515625" style="5" customWidth="1"/>
    <col min="5" max="5" width="13.42578125" style="6" customWidth="1"/>
    <col min="6" max="6" width="12.85546875" style="1" customWidth="1"/>
    <col min="7" max="7" width="13.85546875" style="5" customWidth="1"/>
    <col min="8" max="8" width="10" style="8"/>
    <col min="9" max="9" width="10" style="1"/>
    <col min="10" max="217" width="10" style="5"/>
    <col min="218" max="218" width="8.28515625" style="5" customWidth="1"/>
    <col min="219" max="219" width="14.140625" style="5" customWidth="1"/>
    <col min="220" max="220" width="29" style="5" customWidth="1"/>
    <col min="221" max="221" width="11" style="5" customWidth="1"/>
    <col min="222" max="224" width="10" style="5"/>
    <col min="225" max="225" width="14" style="5" customWidth="1"/>
    <col min="226" max="226" width="10" style="5"/>
    <col min="227" max="228" width="0" style="5" hidden="1" customWidth="1"/>
    <col min="229" max="229" width="7" style="5" customWidth="1"/>
    <col min="230" max="230" width="6.85546875" style="5" customWidth="1"/>
    <col min="231" max="232" width="10" style="5"/>
    <col min="233" max="233" width="9.28515625" style="5" customWidth="1"/>
    <col min="234" max="234" width="10" style="5"/>
    <col min="235" max="236" width="0" style="5" hidden="1" customWidth="1"/>
    <col min="237" max="239" width="10" style="5"/>
    <col min="240" max="242" width="0" style="5" hidden="1" customWidth="1"/>
    <col min="243" max="243" width="10" style="5"/>
    <col min="244" max="244" width="0" style="5" hidden="1" customWidth="1"/>
    <col min="245" max="473" width="10" style="5"/>
    <col min="474" max="474" width="8.28515625" style="5" customWidth="1"/>
    <col min="475" max="475" width="14.140625" style="5" customWidth="1"/>
    <col min="476" max="476" width="29" style="5" customWidth="1"/>
    <col min="477" max="477" width="11" style="5" customWidth="1"/>
    <col min="478" max="480" width="10" style="5"/>
    <col min="481" max="481" width="14" style="5" customWidth="1"/>
    <col min="482" max="482" width="10" style="5"/>
    <col min="483" max="484" width="0" style="5" hidden="1" customWidth="1"/>
    <col min="485" max="485" width="7" style="5" customWidth="1"/>
    <col min="486" max="486" width="6.85546875" style="5" customWidth="1"/>
    <col min="487" max="488" width="10" style="5"/>
    <col min="489" max="489" width="9.28515625" style="5" customWidth="1"/>
    <col min="490" max="490" width="10" style="5"/>
    <col min="491" max="492" width="0" style="5" hidden="1" customWidth="1"/>
    <col min="493" max="495" width="10" style="5"/>
    <col min="496" max="498" width="0" style="5" hidden="1" customWidth="1"/>
    <col min="499" max="499" width="10" style="5"/>
    <col min="500" max="500" width="0" style="5" hidden="1" customWidth="1"/>
    <col min="501" max="729" width="10" style="5"/>
    <col min="730" max="730" width="8.28515625" style="5" customWidth="1"/>
    <col min="731" max="731" width="14.140625" style="5" customWidth="1"/>
    <col min="732" max="732" width="29" style="5" customWidth="1"/>
    <col min="733" max="733" width="11" style="5" customWidth="1"/>
    <col min="734" max="736" width="10" style="5"/>
    <col min="737" max="737" width="14" style="5" customWidth="1"/>
    <col min="738" max="738" width="10" style="5"/>
    <col min="739" max="740" width="0" style="5" hidden="1" customWidth="1"/>
    <col min="741" max="741" width="7" style="5" customWidth="1"/>
    <col min="742" max="742" width="6.85546875" style="5" customWidth="1"/>
    <col min="743" max="744" width="10" style="5"/>
    <col min="745" max="745" width="9.28515625" style="5" customWidth="1"/>
    <col min="746" max="746" width="10" style="5"/>
    <col min="747" max="748" width="0" style="5" hidden="1" customWidth="1"/>
    <col min="749" max="751" width="10" style="5"/>
    <col min="752" max="754" width="0" style="5" hidden="1" customWidth="1"/>
    <col min="755" max="755" width="10" style="5"/>
    <col min="756" max="756" width="0" style="5" hidden="1" customWidth="1"/>
    <col min="757" max="985" width="10" style="5"/>
    <col min="986" max="986" width="8.28515625" style="5" customWidth="1"/>
    <col min="987" max="987" width="14.140625" style="5" customWidth="1"/>
    <col min="988" max="988" width="29" style="5" customWidth="1"/>
    <col min="989" max="989" width="11" style="5" customWidth="1"/>
    <col min="990" max="992" width="10" style="5"/>
    <col min="993" max="993" width="14" style="5" customWidth="1"/>
    <col min="994" max="994" width="10" style="5"/>
    <col min="995" max="996" width="0" style="5" hidden="1" customWidth="1"/>
    <col min="997" max="997" width="7" style="5" customWidth="1"/>
    <col min="998" max="998" width="6.85546875" style="5" customWidth="1"/>
    <col min="999" max="1000" width="10" style="5"/>
    <col min="1001" max="1001" width="9.28515625" style="5" customWidth="1"/>
    <col min="1002" max="1002" width="10" style="5"/>
    <col min="1003" max="1004" width="0" style="5" hidden="1" customWidth="1"/>
    <col min="1005" max="1007" width="10" style="5"/>
    <col min="1008" max="1010" width="0" style="5" hidden="1" customWidth="1"/>
    <col min="1011" max="1011" width="10" style="5"/>
    <col min="1012" max="1012" width="0" style="5" hidden="1" customWidth="1"/>
    <col min="1013" max="1241" width="10" style="5"/>
    <col min="1242" max="1242" width="8.28515625" style="5" customWidth="1"/>
    <col min="1243" max="1243" width="14.140625" style="5" customWidth="1"/>
    <col min="1244" max="1244" width="29" style="5" customWidth="1"/>
    <col min="1245" max="1245" width="11" style="5" customWidth="1"/>
    <col min="1246" max="1248" width="10" style="5"/>
    <col min="1249" max="1249" width="14" style="5" customWidth="1"/>
    <col min="1250" max="1250" width="10" style="5"/>
    <col min="1251" max="1252" width="0" style="5" hidden="1" customWidth="1"/>
    <col min="1253" max="1253" width="7" style="5" customWidth="1"/>
    <col min="1254" max="1254" width="6.85546875" style="5" customWidth="1"/>
    <col min="1255" max="1256" width="10" style="5"/>
    <col min="1257" max="1257" width="9.28515625" style="5" customWidth="1"/>
    <col min="1258" max="1258" width="10" style="5"/>
    <col min="1259" max="1260" width="0" style="5" hidden="1" customWidth="1"/>
    <col min="1261" max="1263" width="10" style="5"/>
    <col min="1264" max="1266" width="0" style="5" hidden="1" customWidth="1"/>
    <col min="1267" max="1267" width="10" style="5"/>
    <col min="1268" max="1268" width="0" style="5" hidden="1" customWidth="1"/>
    <col min="1269" max="1497" width="10" style="5"/>
    <col min="1498" max="1498" width="8.28515625" style="5" customWidth="1"/>
    <col min="1499" max="1499" width="14.140625" style="5" customWidth="1"/>
    <col min="1500" max="1500" width="29" style="5" customWidth="1"/>
    <col min="1501" max="1501" width="11" style="5" customWidth="1"/>
    <col min="1502" max="1504" width="10" style="5"/>
    <col min="1505" max="1505" width="14" style="5" customWidth="1"/>
    <col min="1506" max="1506" width="10" style="5"/>
    <col min="1507" max="1508" width="0" style="5" hidden="1" customWidth="1"/>
    <col min="1509" max="1509" width="7" style="5" customWidth="1"/>
    <col min="1510" max="1510" width="6.85546875" style="5" customWidth="1"/>
    <col min="1511" max="1512" width="10" style="5"/>
    <col min="1513" max="1513" width="9.28515625" style="5" customWidth="1"/>
    <col min="1514" max="1514" width="10" style="5"/>
    <col min="1515" max="1516" width="0" style="5" hidden="1" customWidth="1"/>
    <col min="1517" max="1519" width="10" style="5"/>
    <col min="1520" max="1522" width="0" style="5" hidden="1" customWidth="1"/>
    <col min="1523" max="1523" width="10" style="5"/>
    <col min="1524" max="1524" width="0" style="5" hidden="1" customWidth="1"/>
    <col min="1525" max="1753" width="10" style="5"/>
    <col min="1754" max="1754" width="8.28515625" style="5" customWidth="1"/>
    <col min="1755" max="1755" width="14.140625" style="5" customWidth="1"/>
    <col min="1756" max="1756" width="29" style="5" customWidth="1"/>
    <col min="1757" max="1757" width="11" style="5" customWidth="1"/>
    <col min="1758" max="1760" width="10" style="5"/>
    <col min="1761" max="1761" width="14" style="5" customWidth="1"/>
    <col min="1762" max="1762" width="10" style="5"/>
    <col min="1763" max="1764" width="0" style="5" hidden="1" customWidth="1"/>
    <col min="1765" max="1765" width="7" style="5" customWidth="1"/>
    <col min="1766" max="1766" width="6.85546875" style="5" customWidth="1"/>
    <col min="1767" max="1768" width="10" style="5"/>
    <col min="1769" max="1769" width="9.28515625" style="5" customWidth="1"/>
    <col min="1770" max="1770" width="10" style="5"/>
    <col min="1771" max="1772" width="0" style="5" hidden="1" customWidth="1"/>
    <col min="1773" max="1775" width="10" style="5"/>
    <col min="1776" max="1778" width="0" style="5" hidden="1" customWidth="1"/>
    <col min="1779" max="1779" width="10" style="5"/>
    <col min="1780" max="1780" width="0" style="5" hidden="1" customWidth="1"/>
    <col min="1781" max="2009" width="10" style="5"/>
    <col min="2010" max="2010" width="8.28515625" style="5" customWidth="1"/>
    <col min="2011" max="2011" width="14.140625" style="5" customWidth="1"/>
    <col min="2012" max="2012" width="29" style="5" customWidth="1"/>
    <col min="2013" max="2013" width="11" style="5" customWidth="1"/>
    <col min="2014" max="2016" width="10" style="5"/>
    <col min="2017" max="2017" width="14" style="5" customWidth="1"/>
    <col min="2018" max="2018" width="10" style="5"/>
    <col min="2019" max="2020" width="0" style="5" hidden="1" customWidth="1"/>
    <col min="2021" max="2021" width="7" style="5" customWidth="1"/>
    <col min="2022" max="2022" width="6.85546875" style="5" customWidth="1"/>
    <col min="2023" max="2024" width="10" style="5"/>
    <col min="2025" max="2025" width="9.28515625" style="5" customWidth="1"/>
    <col min="2026" max="2026" width="10" style="5"/>
    <col min="2027" max="2028" width="0" style="5" hidden="1" customWidth="1"/>
    <col min="2029" max="2031" width="10" style="5"/>
    <col min="2032" max="2034" width="0" style="5" hidden="1" customWidth="1"/>
    <col min="2035" max="2035" width="10" style="5"/>
    <col min="2036" max="2036" width="0" style="5" hidden="1" customWidth="1"/>
    <col min="2037" max="2265" width="10" style="5"/>
    <col min="2266" max="2266" width="8.28515625" style="5" customWidth="1"/>
    <col min="2267" max="2267" width="14.140625" style="5" customWidth="1"/>
    <col min="2268" max="2268" width="29" style="5" customWidth="1"/>
    <col min="2269" max="2269" width="11" style="5" customWidth="1"/>
    <col min="2270" max="2272" width="10" style="5"/>
    <col min="2273" max="2273" width="14" style="5" customWidth="1"/>
    <col min="2274" max="2274" width="10" style="5"/>
    <col min="2275" max="2276" width="0" style="5" hidden="1" customWidth="1"/>
    <col min="2277" max="2277" width="7" style="5" customWidth="1"/>
    <col min="2278" max="2278" width="6.85546875" style="5" customWidth="1"/>
    <col min="2279" max="2280" width="10" style="5"/>
    <col min="2281" max="2281" width="9.28515625" style="5" customWidth="1"/>
    <col min="2282" max="2282" width="10" style="5"/>
    <col min="2283" max="2284" width="0" style="5" hidden="1" customWidth="1"/>
    <col min="2285" max="2287" width="10" style="5"/>
    <col min="2288" max="2290" width="0" style="5" hidden="1" customWidth="1"/>
    <col min="2291" max="2291" width="10" style="5"/>
    <col min="2292" max="2292" width="0" style="5" hidden="1" customWidth="1"/>
    <col min="2293" max="2521" width="10" style="5"/>
    <col min="2522" max="2522" width="8.28515625" style="5" customWidth="1"/>
    <col min="2523" max="2523" width="14.140625" style="5" customWidth="1"/>
    <col min="2524" max="2524" width="29" style="5" customWidth="1"/>
    <col min="2525" max="2525" width="11" style="5" customWidth="1"/>
    <col min="2526" max="2528" width="10" style="5"/>
    <col min="2529" max="2529" width="14" style="5" customWidth="1"/>
    <col min="2530" max="2530" width="10" style="5"/>
    <col min="2531" max="2532" width="0" style="5" hidden="1" customWidth="1"/>
    <col min="2533" max="2533" width="7" style="5" customWidth="1"/>
    <col min="2534" max="2534" width="6.85546875" style="5" customWidth="1"/>
    <col min="2535" max="2536" width="10" style="5"/>
    <col min="2537" max="2537" width="9.28515625" style="5" customWidth="1"/>
    <col min="2538" max="2538" width="10" style="5"/>
    <col min="2539" max="2540" width="0" style="5" hidden="1" customWidth="1"/>
    <col min="2541" max="2543" width="10" style="5"/>
    <col min="2544" max="2546" width="0" style="5" hidden="1" customWidth="1"/>
    <col min="2547" max="2547" width="10" style="5"/>
    <col min="2548" max="2548" width="0" style="5" hidden="1" customWidth="1"/>
    <col min="2549" max="2777" width="10" style="5"/>
    <col min="2778" max="2778" width="8.28515625" style="5" customWidth="1"/>
    <col min="2779" max="2779" width="14.140625" style="5" customWidth="1"/>
    <col min="2780" max="2780" width="29" style="5" customWidth="1"/>
    <col min="2781" max="2781" width="11" style="5" customWidth="1"/>
    <col min="2782" max="2784" width="10" style="5"/>
    <col min="2785" max="2785" width="14" style="5" customWidth="1"/>
    <col min="2786" max="2786" width="10" style="5"/>
    <col min="2787" max="2788" width="0" style="5" hidden="1" customWidth="1"/>
    <col min="2789" max="2789" width="7" style="5" customWidth="1"/>
    <col min="2790" max="2790" width="6.85546875" style="5" customWidth="1"/>
    <col min="2791" max="2792" width="10" style="5"/>
    <col min="2793" max="2793" width="9.28515625" style="5" customWidth="1"/>
    <col min="2794" max="2794" width="10" style="5"/>
    <col min="2795" max="2796" width="0" style="5" hidden="1" customWidth="1"/>
    <col min="2797" max="2799" width="10" style="5"/>
    <col min="2800" max="2802" width="0" style="5" hidden="1" customWidth="1"/>
    <col min="2803" max="2803" width="10" style="5"/>
    <col min="2804" max="2804" width="0" style="5" hidden="1" customWidth="1"/>
    <col min="2805" max="3033" width="10" style="5"/>
    <col min="3034" max="3034" width="8.28515625" style="5" customWidth="1"/>
    <col min="3035" max="3035" width="14.140625" style="5" customWidth="1"/>
    <col min="3036" max="3036" width="29" style="5" customWidth="1"/>
    <col min="3037" max="3037" width="11" style="5" customWidth="1"/>
    <col min="3038" max="3040" width="10" style="5"/>
    <col min="3041" max="3041" width="14" style="5" customWidth="1"/>
    <col min="3042" max="3042" width="10" style="5"/>
    <col min="3043" max="3044" width="0" style="5" hidden="1" customWidth="1"/>
    <col min="3045" max="3045" width="7" style="5" customWidth="1"/>
    <col min="3046" max="3046" width="6.85546875" style="5" customWidth="1"/>
    <col min="3047" max="3048" width="10" style="5"/>
    <col min="3049" max="3049" width="9.28515625" style="5" customWidth="1"/>
    <col min="3050" max="3050" width="10" style="5"/>
    <col min="3051" max="3052" width="0" style="5" hidden="1" customWidth="1"/>
    <col min="3053" max="3055" width="10" style="5"/>
    <col min="3056" max="3058" width="0" style="5" hidden="1" customWidth="1"/>
    <col min="3059" max="3059" width="10" style="5"/>
    <col min="3060" max="3060" width="0" style="5" hidden="1" customWidth="1"/>
    <col min="3061" max="3289" width="10" style="5"/>
    <col min="3290" max="3290" width="8.28515625" style="5" customWidth="1"/>
    <col min="3291" max="3291" width="14.140625" style="5" customWidth="1"/>
    <col min="3292" max="3292" width="29" style="5" customWidth="1"/>
    <col min="3293" max="3293" width="11" style="5" customWidth="1"/>
    <col min="3294" max="3296" width="10" style="5"/>
    <col min="3297" max="3297" width="14" style="5" customWidth="1"/>
    <col min="3298" max="3298" width="10" style="5"/>
    <col min="3299" max="3300" width="0" style="5" hidden="1" customWidth="1"/>
    <col min="3301" max="3301" width="7" style="5" customWidth="1"/>
    <col min="3302" max="3302" width="6.85546875" style="5" customWidth="1"/>
    <col min="3303" max="3304" width="10" style="5"/>
    <col min="3305" max="3305" width="9.28515625" style="5" customWidth="1"/>
    <col min="3306" max="3306" width="10" style="5"/>
    <col min="3307" max="3308" width="0" style="5" hidden="1" customWidth="1"/>
    <col min="3309" max="3311" width="10" style="5"/>
    <col min="3312" max="3314" width="0" style="5" hidden="1" customWidth="1"/>
    <col min="3315" max="3315" width="10" style="5"/>
    <col min="3316" max="3316" width="0" style="5" hidden="1" customWidth="1"/>
    <col min="3317" max="3545" width="10" style="5"/>
    <col min="3546" max="3546" width="8.28515625" style="5" customWidth="1"/>
    <col min="3547" max="3547" width="14.140625" style="5" customWidth="1"/>
    <col min="3548" max="3548" width="29" style="5" customWidth="1"/>
    <col min="3549" max="3549" width="11" style="5" customWidth="1"/>
    <col min="3550" max="3552" width="10" style="5"/>
    <col min="3553" max="3553" width="14" style="5" customWidth="1"/>
    <col min="3554" max="3554" width="10" style="5"/>
    <col min="3555" max="3556" width="0" style="5" hidden="1" customWidth="1"/>
    <col min="3557" max="3557" width="7" style="5" customWidth="1"/>
    <col min="3558" max="3558" width="6.85546875" style="5" customWidth="1"/>
    <col min="3559" max="3560" width="10" style="5"/>
    <col min="3561" max="3561" width="9.28515625" style="5" customWidth="1"/>
    <col min="3562" max="3562" width="10" style="5"/>
    <col min="3563" max="3564" width="0" style="5" hidden="1" customWidth="1"/>
    <col min="3565" max="3567" width="10" style="5"/>
    <col min="3568" max="3570" width="0" style="5" hidden="1" customWidth="1"/>
    <col min="3571" max="3571" width="10" style="5"/>
    <col min="3572" max="3572" width="0" style="5" hidden="1" customWidth="1"/>
    <col min="3573" max="3801" width="10" style="5"/>
    <col min="3802" max="3802" width="8.28515625" style="5" customWidth="1"/>
    <col min="3803" max="3803" width="14.140625" style="5" customWidth="1"/>
    <col min="3804" max="3804" width="29" style="5" customWidth="1"/>
    <col min="3805" max="3805" width="11" style="5" customWidth="1"/>
    <col min="3806" max="3808" width="10" style="5"/>
    <col min="3809" max="3809" width="14" style="5" customWidth="1"/>
    <col min="3810" max="3810" width="10" style="5"/>
    <col min="3811" max="3812" width="0" style="5" hidden="1" customWidth="1"/>
    <col min="3813" max="3813" width="7" style="5" customWidth="1"/>
    <col min="3814" max="3814" width="6.85546875" style="5" customWidth="1"/>
    <col min="3815" max="3816" width="10" style="5"/>
    <col min="3817" max="3817" width="9.28515625" style="5" customWidth="1"/>
    <col min="3818" max="3818" width="10" style="5"/>
    <col min="3819" max="3820" width="0" style="5" hidden="1" customWidth="1"/>
    <col min="3821" max="3823" width="10" style="5"/>
    <col min="3824" max="3826" width="0" style="5" hidden="1" customWidth="1"/>
    <col min="3827" max="3827" width="10" style="5"/>
    <col min="3828" max="3828" width="0" style="5" hidden="1" customWidth="1"/>
    <col min="3829" max="4057" width="10" style="5"/>
    <col min="4058" max="4058" width="8.28515625" style="5" customWidth="1"/>
    <col min="4059" max="4059" width="14.140625" style="5" customWidth="1"/>
    <col min="4060" max="4060" width="29" style="5" customWidth="1"/>
    <col min="4061" max="4061" width="11" style="5" customWidth="1"/>
    <col min="4062" max="4064" width="10" style="5"/>
    <col min="4065" max="4065" width="14" style="5" customWidth="1"/>
    <col min="4066" max="4066" width="10" style="5"/>
    <col min="4067" max="4068" width="0" style="5" hidden="1" customWidth="1"/>
    <col min="4069" max="4069" width="7" style="5" customWidth="1"/>
    <col min="4070" max="4070" width="6.85546875" style="5" customWidth="1"/>
    <col min="4071" max="4072" width="10" style="5"/>
    <col min="4073" max="4073" width="9.28515625" style="5" customWidth="1"/>
    <col min="4074" max="4074" width="10" style="5"/>
    <col min="4075" max="4076" width="0" style="5" hidden="1" customWidth="1"/>
    <col min="4077" max="4079" width="10" style="5"/>
    <col min="4080" max="4082" width="0" style="5" hidden="1" customWidth="1"/>
    <col min="4083" max="4083" width="10" style="5"/>
    <col min="4084" max="4084" width="0" style="5" hidden="1" customWidth="1"/>
    <col min="4085" max="4313" width="10" style="5"/>
    <col min="4314" max="4314" width="8.28515625" style="5" customWidth="1"/>
    <col min="4315" max="4315" width="14.140625" style="5" customWidth="1"/>
    <col min="4316" max="4316" width="29" style="5" customWidth="1"/>
    <col min="4317" max="4317" width="11" style="5" customWidth="1"/>
    <col min="4318" max="4320" width="10" style="5"/>
    <col min="4321" max="4321" width="14" style="5" customWidth="1"/>
    <col min="4322" max="4322" width="10" style="5"/>
    <col min="4323" max="4324" width="0" style="5" hidden="1" customWidth="1"/>
    <col min="4325" max="4325" width="7" style="5" customWidth="1"/>
    <col min="4326" max="4326" width="6.85546875" style="5" customWidth="1"/>
    <col min="4327" max="4328" width="10" style="5"/>
    <col min="4329" max="4329" width="9.28515625" style="5" customWidth="1"/>
    <col min="4330" max="4330" width="10" style="5"/>
    <col min="4331" max="4332" width="0" style="5" hidden="1" customWidth="1"/>
    <col min="4333" max="4335" width="10" style="5"/>
    <col min="4336" max="4338" width="0" style="5" hidden="1" customWidth="1"/>
    <col min="4339" max="4339" width="10" style="5"/>
    <col min="4340" max="4340" width="0" style="5" hidden="1" customWidth="1"/>
    <col min="4341" max="4569" width="10" style="5"/>
    <col min="4570" max="4570" width="8.28515625" style="5" customWidth="1"/>
    <col min="4571" max="4571" width="14.140625" style="5" customWidth="1"/>
    <col min="4572" max="4572" width="29" style="5" customWidth="1"/>
    <col min="4573" max="4573" width="11" style="5" customWidth="1"/>
    <col min="4574" max="4576" width="10" style="5"/>
    <col min="4577" max="4577" width="14" style="5" customWidth="1"/>
    <col min="4578" max="4578" width="10" style="5"/>
    <col min="4579" max="4580" width="0" style="5" hidden="1" customWidth="1"/>
    <col min="4581" max="4581" width="7" style="5" customWidth="1"/>
    <col min="4582" max="4582" width="6.85546875" style="5" customWidth="1"/>
    <col min="4583" max="4584" width="10" style="5"/>
    <col min="4585" max="4585" width="9.28515625" style="5" customWidth="1"/>
    <col min="4586" max="4586" width="10" style="5"/>
    <col min="4587" max="4588" width="0" style="5" hidden="1" customWidth="1"/>
    <col min="4589" max="4591" width="10" style="5"/>
    <col min="4592" max="4594" width="0" style="5" hidden="1" customWidth="1"/>
    <col min="4595" max="4595" width="10" style="5"/>
    <col min="4596" max="4596" width="0" style="5" hidden="1" customWidth="1"/>
    <col min="4597" max="4825" width="10" style="5"/>
    <col min="4826" max="4826" width="8.28515625" style="5" customWidth="1"/>
    <col min="4827" max="4827" width="14.140625" style="5" customWidth="1"/>
    <col min="4828" max="4828" width="29" style="5" customWidth="1"/>
    <col min="4829" max="4829" width="11" style="5" customWidth="1"/>
    <col min="4830" max="4832" width="10" style="5"/>
    <col min="4833" max="4833" width="14" style="5" customWidth="1"/>
    <col min="4834" max="4834" width="10" style="5"/>
    <col min="4835" max="4836" width="0" style="5" hidden="1" customWidth="1"/>
    <col min="4837" max="4837" width="7" style="5" customWidth="1"/>
    <col min="4838" max="4838" width="6.85546875" style="5" customWidth="1"/>
    <col min="4839" max="4840" width="10" style="5"/>
    <col min="4841" max="4841" width="9.28515625" style="5" customWidth="1"/>
    <col min="4842" max="4842" width="10" style="5"/>
    <col min="4843" max="4844" width="0" style="5" hidden="1" customWidth="1"/>
    <col min="4845" max="4847" width="10" style="5"/>
    <col min="4848" max="4850" width="0" style="5" hidden="1" customWidth="1"/>
    <col min="4851" max="4851" width="10" style="5"/>
    <col min="4852" max="4852" width="0" style="5" hidden="1" customWidth="1"/>
    <col min="4853" max="5081" width="10" style="5"/>
    <col min="5082" max="5082" width="8.28515625" style="5" customWidth="1"/>
    <col min="5083" max="5083" width="14.140625" style="5" customWidth="1"/>
    <col min="5084" max="5084" width="29" style="5" customWidth="1"/>
    <col min="5085" max="5085" width="11" style="5" customWidth="1"/>
    <col min="5086" max="5088" width="10" style="5"/>
    <col min="5089" max="5089" width="14" style="5" customWidth="1"/>
    <col min="5090" max="5090" width="10" style="5"/>
    <col min="5091" max="5092" width="0" style="5" hidden="1" customWidth="1"/>
    <col min="5093" max="5093" width="7" style="5" customWidth="1"/>
    <col min="5094" max="5094" width="6.85546875" style="5" customWidth="1"/>
    <col min="5095" max="5096" width="10" style="5"/>
    <col min="5097" max="5097" width="9.28515625" style="5" customWidth="1"/>
    <col min="5098" max="5098" width="10" style="5"/>
    <col min="5099" max="5100" width="0" style="5" hidden="1" customWidth="1"/>
    <col min="5101" max="5103" width="10" style="5"/>
    <col min="5104" max="5106" width="0" style="5" hidden="1" customWidth="1"/>
    <col min="5107" max="5107" width="10" style="5"/>
    <col min="5108" max="5108" width="0" style="5" hidden="1" customWidth="1"/>
    <col min="5109" max="5337" width="10" style="5"/>
    <col min="5338" max="5338" width="8.28515625" style="5" customWidth="1"/>
    <col min="5339" max="5339" width="14.140625" style="5" customWidth="1"/>
    <col min="5340" max="5340" width="29" style="5" customWidth="1"/>
    <col min="5341" max="5341" width="11" style="5" customWidth="1"/>
    <col min="5342" max="5344" width="10" style="5"/>
    <col min="5345" max="5345" width="14" style="5" customWidth="1"/>
    <col min="5346" max="5346" width="10" style="5"/>
    <col min="5347" max="5348" width="0" style="5" hidden="1" customWidth="1"/>
    <col min="5349" max="5349" width="7" style="5" customWidth="1"/>
    <col min="5350" max="5350" width="6.85546875" style="5" customWidth="1"/>
    <col min="5351" max="5352" width="10" style="5"/>
    <col min="5353" max="5353" width="9.28515625" style="5" customWidth="1"/>
    <col min="5354" max="5354" width="10" style="5"/>
    <col min="5355" max="5356" width="0" style="5" hidden="1" customWidth="1"/>
    <col min="5357" max="5359" width="10" style="5"/>
    <col min="5360" max="5362" width="0" style="5" hidden="1" customWidth="1"/>
    <col min="5363" max="5363" width="10" style="5"/>
    <col min="5364" max="5364" width="0" style="5" hidden="1" customWidth="1"/>
    <col min="5365" max="5593" width="10" style="5"/>
    <col min="5594" max="5594" width="8.28515625" style="5" customWidth="1"/>
    <col min="5595" max="5595" width="14.140625" style="5" customWidth="1"/>
    <col min="5596" max="5596" width="29" style="5" customWidth="1"/>
    <col min="5597" max="5597" width="11" style="5" customWidth="1"/>
    <col min="5598" max="5600" width="10" style="5"/>
    <col min="5601" max="5601" width="14" style="5" customWidth="1"/>
    <col min="5602" max="5602" width="10" style="5"/>
    <col min="5603" max="5604" width="0" style="5" hidden="1" customWidth="1"/>
    <col min="5605" max="5605" width="7" style="5" customWidth="1"/>
    <col min="5606" max="5606" width="6.85546875" style="5" customWidth="1"/>
    <col min="5607" max="5608" width="10" style="5"/>
    <col min="5609" max="5609" width="9.28515625" style="5" customWidth="1"/>
    <col min="5610" max="5610" width="10" style="5"/>
    <col min="5611" max="5612" width="0" style="5" hidden="1" customWidth="1"/>
    <col min="5613" max="5615" width="10" style="5"/>
    <col min="5616" max="5618" width="0" style="5" hidden="1" customWidth="1"/>
    <col min="5619" max="5619" width="10" style="5"/>
    <col min="5620" max="5620" width="0" style="5" hidden="1" customWidth="1"/>
    <col min="5621" max="5849" width="10" style="5"/>
    <col min="5850" max="5850" width="8.28515625" style="5" customWidth="1"/>
    <col min="5851" max="5851" width="14.140625" style="5" customWidth="1"/>
    <col min="5852" max="5852" width="29" style="5" customWidth="1"/>
    <col min="5853" max="5853" width="11" style="5" customWidth="1"/>
    <col min="5854" max="5856" width="10" style="5"/>
    <col min="5857" max="5857" width="14" style="5" customWidth="1"/>
    <col min="5858" max="5858" width="10" style="5"/>
    <col min="5859" max="5860" width="0" style="5" hidden="1" customWidth="1"/>
    <col min="5861" max="5861" width="7" style="5" customWidth="1"/>
    <col min="5862" max="5862" width="6.85546875" style="5" customWidth="1"/>
    <col min="5863" max="5864" width="10" style="5"/>
    <col min="5865" max="5865" width="9.28515625" style="5" customWidth="1"/>
    <col min="5866" max="5866" width="10" style="5"/>
    <col min="5867" max="5868" width="0" style="5" hidden="1" customWidth="1"/>
    <col min="5869" max="5871" width="10" style="5"/>
    <col min="5872" max="5874" width="0" style="5" hidden="1" customWidth="1"/>
    <col min="5875" max="5875" width="10" style="5"/>
    <col min="5876" max="5876" width="0" style="5" hidden="1" customWidth="1"/>
    <col min="5877" max="6105" width="10" style="5"/>
    <col min="6106" max="6106" width="8.28515625" style="5" customWidth="1"/>
    <col min="6107" max="6107" width="14.140625" style="5" customWidth="1"/>
    <col min="6108" max="6108" width="29" style="5" customWidth="1"/>
    <col min="6109" max="6109" width="11" style="5" customWidth="1"/>
    <col min="6110" max="6112" width="10" style="5"/>
    <col min="6113" max="6113" width="14" style="5" customWidth="1"/>
    <col min="6114" max="6114" width="10" style="5"/>
    <col min="6115" max="6116" width="0" style="5" hidden="1" customWidth="1"/>
    <col min="6117" max="6117" width="7" style="5" customWidth="1"/>
    <col min="6118" max="6118" width="6.85546875" style="5" customWidth="1"/>
    <col min="6119" max="6120" width="10" style="5"/>
    <col min="6121" max="6121" width="9.28515625" style="5" customWidth="1"/>
    <col min="6122" max="6122" width="10" style="5"/>
    <col min="6123" max="6124" width="0" style="5" hidden="1" customWidth="1"/>
    <col min="6125" max="6127" width="10" style="5"/>
    <col min="6128" max="6130" width="0" style="5" hidden="1" customWidth="1"/>
    <col min="6131" max="6131" width="10" style="5"/>
    <col min="6132" max="6132" width="0" style="5" hidden="1" customWidth="1"/>
    <col min="6133" max="6361" width="10" style="5"/>
    <col min="6362" max="6362" width="8.28515625" style="5" customWidth="1"/>
    <col min="6363" max="6363" width="14.140625" style="5" customWidth="1"/>
    <col min="6364" max="6364" width="29" style="5" customWidth="1"/>
    <col min="6365" max="6365" width="11" style="5" customWidth="1"/>
    <col min="6366" max="6368" width="10" style="5"/>
    <col min="6369" max="6369" width="14" style="5" customWidth="1"/>
    <col min="6370" max="6370" width="10" style="5"/>
    <col min="6371" max="6372" width="0" style="5" hidden="1" customWidth="1"/>
    <col min="6373" max="6373" width="7" style="5" customWidth="1"/>
    <col min="6374" max="6374" width="6.85546875" style="5" customWidth="1"/>
    <col min="6375" max="6376" width="10" style="5"/>
    <col min="6377" max="6377" width="9.28515625" style="5" customWidth="1"/>
    <col min="6378" max="6378" width="10" style="5"/>
    <col min="6379" max="6380" width="0" style="5" hidden="1" customWidth="1"/>
    <col min="6381" max="6383" width="10" style="5"/>
    <col min="6384" max="6386" width="0" style="5" hidden="1" customWidth="1"/>
    <col min="6387" max="6387" width="10" style="5"/>
    <col min="6388" max="6388" width="0" style="5" hidden="1" customWidth="1"/>
    <col min="6389" max="6617" width="10" style="5"/>
    <col min="6618" max="6618" width="8.28515625" style="5" customWidth="1"/>
    <col min="6619" max="6619" width="14.140625" style="5" customWidth="1"/>
    <col min="6620" max="6620" width="29" style="5" customWidth="1"/>
    <col min="6621" max="6621" width="11" style="5" customWidth="1"/>
    <col min="6622" max="6624" width="10" style="5"/>
    <col min="6625" max="6625" width="14" style="5" customWidth="1"/>
    <col min="6626" max="6626" width="10" style="5"/>
    <col min="6627" max="6628" width="0" style="5" hidden="1" customWidth="1"/>
    <col min="6629" max="6629" width="7" style="5" customWidth="1"/>
    <col min="6630" max="6630" width="6.85546875" style="5" customWidth="1"/>
    <col min="6631" max="6632" width="10" style="5"/>
    <col min="6633" max="6633" width="9.28515625" style="5" customWidth="1"/>
    <col min="6634" max="6634" width="10" style="5"/>
    <col min="6635" max="6636" width="0" style="5" hidden="1" customWidth="1"/>
    <col min="6637" max="6639" width="10" style="5"/>
    <col min="6640" max="6642" width="0" style="5" hidden="1" customWidth="1"/>
    <col min="6643" max="6643" width="10" style="5"/>
    <col min="6644" max="6644" width="0" style="5" hidden="1" customWidth="1"/>
    <col min="6645" max="6873" width="10" style="5"/>
    <col min="6874" max="6874" width="8.28515625" style="5" customWidth="1"/>
    <col min="6875" max="6875" width="14.140625" style="5" customWidth="1"/>
    <col min="6876" max="6876" width="29" style="5" customWidth="1"/>
    <col min="6877" max="6877" width="11" style="5" customWidth="1"/>
    <col min="6878" max="6880" width="10" style="5"/>
    <col min="6881" max="6881" width="14" style="5" customWidth="1"/>
    <col min="6882" max="6882" width="10" style="5"/>
    <col min="6883" max="6884" width="0" style="5" hidden="1" customWidth="1"/>
    <col min="6885" max="6885" width="7" style="5" customWidth="1"/>
    <col min="6886" max="6886" width="6.85546875" style="5" customWidth="1"/>
    <col min="6887" max="6888" width="10" style="5"/>
    <col min="6889" max="6889" width="9.28515625" style="5" customWidth="1"/>
    <col min="6890" max="6890" width="10" style="5"/>
    <col min="6891" max="6892" width="0" style="5" hidden="1" customWidth="1"/>
    <col min="6893" max="6895" width="10" style="5"/>
    <col min="6896" max="6898" width="0" style="5" hidden="1" customWidth="1"/>
    <col min="6899" max="6899" width="10" style="5"/>
    <col min="6900" max="6900" width="0" style="5" hidden="1" customWidth="1"/>
    <col min="6901" max="7129" width="10" style="5"/>
    <col min="7130" max="7130" width="8.28515625" style="5" customWidth="1"/>
    <col min="7131" max="7131" width="14.140625" style="5" customWidth="1"/>
    <col min="7132" max="7132" width="29" style="5" customWidth="1"/>
    <col min="7133" max="7133" width="11" style="5" customWidth="1"/>
    <col min="7134" max="7136" width="10" style="5"/>
    <col min="7137" max="7137" width="14" style="5" customWidth="1"/>
    <col min="7138" max="7138" width="10" style="5"/>
    <col min="7139" max="7140" width="0" style="5" hidden="1" customWidth="1"/>
    <col min="7141" max="7141" width="7" style="5" customWidth="1"/>
    <col min="7142" max="7142" width="6.85546875" style="5" customWidth="1"/>
    <col min="7143" max="7144" width="10" style="5"/>
    <col min="7145" max="7145" width="9.28515625" style="5" customWidth="1"/>
    <col min="7146" max="7146" width="10" style="5"/>
    <col min="7147" max="7148" width="0" style="5" hidden="1" customWidth="1"/>
    <col min="7149" max="7151" width="10" style="5"/>
    <col min="7152" max="7154" width="0" style="5" hidden="1" customWidth="1"/>
    <col min="7155" max="7155" width="10" style="5"/>
    <col min="7156" max="7156" width="0" style="5" hidden="1" customWidth="1"/>
    <col min="7157" max="7385" width="10" style="5"/>
    <col min="7386" max="7386" width="8.28515625" style="5" customWidth="1"/>
    <col min="7387" max="7387" width="14.140625" style="5" customWidth="1"/>
    <col min="7388" max="7388" width="29" style="5" customWidth="1"/>
    <col min="7389" max="7389" width="11" style="5" customWidth="1"/>
    <col min="7390" max="7392" width="10" style="5"/>
    <col min="7393" max="7393" width="14" style="5" customWidth="1"/>
    <col min="7394" max="7394" width="10" style="5"/>
    <col min="7395" max="7396" width="0" style="5" hidden="1" customWidth="1"/>
    <col min="7397" max="7397" width="7" style="5" customWidth="1"/>
    <col min="7398" max="7398" width="6.85546875" style="5" customWidth="1"/>
    <col min="7399" max="7400" width="10" style="5"/>
    <col min="7401" max="7401" width="9.28515625" style="5" customWidth="1"/>
    <col min="7402" max="7402" width="10" style="5"/>
    <col min="7403" max="7404" width="0" style="5" hidden="1" customWidth="1"/>
    <col min="7405" max="7407" width="10" style="5"/>
    <col min="7408" max="7410" width="0" style="5" hidden="1" customWidth="1"/>
    <col min="7411" max="7411" width="10" style="5"/>
    <col min="7412" max="7412" width="0" style="5" hidden="1" customWidth="1"/>
    <col min="7413" max="7641" width="10" style="5"/>
    <col min="7642" max="7642" width="8.28515625" style="5" customWidth="1"/>
    <col min="7643" max="7643" width="14.140625" style="5" customWidth="1"/>
    <col min="7644" max="7644" width="29" style="5" customWidth="1"/>
    <col min="7645" max="7645" width="11" style="5" customWidth="1"/>
    <col min="7646" max="7648" width="10" style="5"/>
    <col min="7649" max="7649" width="14" style="5" customWidth="1"/>
    <col min="7650" max="7650" width="10" style="5"/>
    <col min="7651" max="7652" width="0" style="5" hidden="1" customWidth="1"/>
    <col min="7653" max="7653" width="7" style="5" customWidth="1"/>
    <col min="7654" max="7654" width="6.85546875" style="5" customWidth="1"/>
    <col min="7655" max="7656" width="10" style="5"/>
    <col min="7657" max="7657" width="9.28515625" style="5" customWidth="1"/>
    <col min="7658" max="7658" width="10" style="5"/>
    <col min="7659" max="7660" width="0" style="5" hidden="1" customWidth="1"/>
    <col min="7661" max="7663" width="10" style="5"/>
    <col min="7664" max="7666" width="0" style="5" hidden="1" customWidth="1"/>
    <col min="7667" max="7667" width="10" style="5"/>
    <col min="7668" max="7668" width="0" style="5" hidden="1" customWidth="1"/>
    <col min="7669" max="7897" width="10" style="5"/>
    <col min="7898" max="7898" width="8.28515625" style="5" customWidth="1"/>
    <col min="7899" max="7899" width="14.140625" style="5" customWidth="1"/>
    <col min="7900" max="7900" width="29" style="5" customWidth="1"/>
    <col min="7901" max="7901" width="11" style="5" customWidth="1"/>
    <col min="7902" max="7904" width="10" style="5"/>
    <col min="7905" max="7905" width="14" style="5" customWidth="1"/>
    <col min="7906" max="7906" width="10" style="5"/>
    <col min="7907" max="7908" width="0" style="5" hidden="1" customWidth="1"/>
    <col min="7909" max="7909" width="7" style="5" customWidth="1"/>
    <col min="7910" max="7910" width="6.85546875" style="5" customWidth="1"/>
    <col min="7911" max="7912" width="10" style="5"/>
    <col min="7913" max="7913" width="9.28515625" style="5" customWidth="1"/>
    <col min="7914" max="7914" width="10" style="5"/>
    <col min="7915" max="7916" width="0" style="5" hidden="1" customWidth="1"/>
    <col min="7917" max="7919" width="10" style="5"/>
    <col min="7920" max="7922" width="0" style="5" hidden="1" customWidth="1"/>
    <col min="7923" max="7923" width="10" style="5"/>
    <col min="7924" max="7924" width="0" style="5" hidden="1" customWidth="1"/>
    <col min="7925" max="8153" width="10" style="5"/>
    <col min="8154" max="8154" width="8.28515625" style="5" customWidth="1"/>
    <col min="8155" max="8155" width="14.140625" style="5" customWidth="1"/>
    <col min="8156" max="8156" width="29" style="5" customWidth="1"/>
    <col min="8157" max="8157" width="11" style="5" customWidth="1"/>
    <col min="8158" max="8160" width="10" style="5"/>
    <col min="8161" max="8161" width="14" style="5" customWidth="1"/>
    <col min="8162" max="8162" width="10" style="5"/>
    <col min="8163" max="8164" width="0" style="5" hidden="1" customWidth="1"/>
    <col min="8165" max="8165" width="7" style="5" customWidth="1"/>
    <col min="8166" max="8166" width="6.85546875" style="5" customWidth="1"/>
    <col min="8167" max="8168" width="10" style="5"/>
    <col min="8169" max="8169" width="9.28515625" style="5" customWidth="1"/>
    <col min="8170" max="8170" width="10" style="5"/>
    <col min="8171" max="8172" width="0" style="5" hidden="1" customWidth="1"/>
    <col min="8173" max="8175" width="10" style="5"/>
    <col min="8176" max="8178" width="0" style="5" hidden="1" customWidth="1"/>
    <col min="8179" max="8179" width="10" style="5"/>
    <col min="8180" max="8180" width="0" style="5" hidden="1" customWidth="1"/>
    <col min="8181" max="8409" width="10" style="5"/>
    <col min="8410" max="8410" width="8.28515625" style="5" customWidth="1"/>
    <col min="8411" max="8411" width="14.140625" style="5" customWidth="1"/>
    <col min="8412" max="8412" width="29" style="5" customWidth="1"/>
    <col min="8413" max="8413" width="11" style="5" customWidth="1"/>
    <col min="8414" max="8416" width="10" style="5"/>
    <col min="8417" max="8417" width="14" style="5" customWidth="1"/>
    <col min="8418" max="8418" width="10" style="5"/>
    <col min="8419" max="8420" width="0" style="5" hidden="1" customWidth="1"/>
    <col min="8421" max="8421" width="7" style="5" customWidth="1"/>
    <col min="8422" max="8422" width="6.85546875" style="5" customWidth="1"/>
    <col min="8423" max="8424" width="10" style="5"/>
    <col min="8425" max="8425" width="9.28515625" style="5" customWidth="1"/>
    <col min="8426" max="8426" width="10" style="5"/>
    <col min="8427" max="8428" width="0" style="5" hidden="1" customWidth="1"/>
    <col min="8429" max="8431" width="10" style="5"/>
    <col min="8432" max="8434" width="0" style="5" hidden="1" customWidth="1"/>
    <col min="8435" max="8435" width="10" style="5"/>
    <col min="8436" max="8436" width="0" style="5" hidden="1" customWidth="1"/>
    <col min="8437" max="8665" width="10" style="5"/>
    <col min="8666" max="8666" width="8.28515625" style="5" customWidth="1"/>
    <col min="8667" max="8667" width="14.140625" style="5" customWidth="1"/>
    <col min="8668" max="8668" width="29" style="5" customWidth="1"/>
    <col min="8669" max="8669" width="11" style="5" customWidth="1"/>
    <col min="8670" max="8672" width="10" style="5"/>
    <col min="8673" max="8673" width="14" style="5" customWidth="1"/>
    <col min="8674" max="8674" width="10" style="5"/>
    <col min="8675" max="8676" width="0" style="5" hidden="1" customWidth="1"/>
    <col min="8677" max="8677" width="7" style="5" customWidth="1"/>
    <col min="8678" max="8678" width="6.85546875" style="5" customWidth="1"/>
    <col min="8679" max="8680" width="10" style="5"/>
    <col min="8681" max="8681" width="9.28515625" style="5" customWidth="1"/>
    <col min="8682" max="8682" width="10" style="5"/>
    <col min="8683" max="8684" width="0" style="5" hidden="1" customWidth="1"/>
    <col min="8685" max="8687" width="10" style="5"/>
    <col min="8688" max="8690" width="0" style="5" hidden="1" customWidth="1"/>
    <col min="8691" max="8691" width="10" style="5"/>
    <col min="8692" max="8692" width="0" style="5" hidden="1" customWidth="1"/>
    <col min="8693" max="8921" width="10" style="5"/>
    <col min="8922" max="8922" width="8.28515625" style="5" customWidth="1"/>
    <col min="8923" max="8923" width="14.140625" style="5" customWidth="1"/>
    <col min="8924" max="8924" width="29" style="5" customWidth="1"/>
    <col min="8925" max="8925" width="11" style="5" customWidth="1"/>
    <col min="8926" max="8928" width="10" style="5"/>
    <col min="8929" max="8929" width="14" style="5" customWidth="1"/>
    <col min="8930" max="8930" width="10" style="5"/>
    <col min="8931" max="8932" width="0" style="5" hidden="1" customWidth="1"/>
    <col min="8933" max="8933" width="7" style="5" customWidth="1"/>
    <col min="8934" max="8934" width="6.85546875" style="5" customWidth="1"/>
    <col min="8935" max="8936" width="10" style="5"/>
    <col min="8937" max="8937" width="9.28515625" style="5" customWidth="1"/>
    <col min="8938" max="8938" width="10" style="5"/>
    <col min="8939" max="8940" width="0" style="5" hidden="1" customWidth="1"/>
    <col min="8941" max="8943" width="10" style="5"/>
    <col min="8944" max="8946" width="0" style="5" hidden="1" customWidth="1"/>
    <col min="8947" max="8947" width="10" style="5"/>
    <col min="8948" max="8948" width="0" style="5" hidden="1" customWidth="1"/>
    <col min="8949" max="9177" width="10" style="5"/>
    <col min="9178" max="9178" width="8.28515625" style="5" customWidth="1"/>
    <col min="9179" max="9179" width="14.140625" style="5" customWidth="1"/>
    <col min="9180" max="9180" width="29" style="5" customWidth="1"/>
    <col min="9181" max="9181" width="11" style="5" customWidth="1"/>
    <col min="9182" max="9184" width="10" style="5"/>
    <col min="9185" max="9185" width="14" style="5" customWidth="1"/>
    <col min="9186" max="9186" width="10" style="5"/>
    <col min="9187" max="9188" width="0" style="5" hidden="1" customWidth="1"/>
    <col min="9189" max="9189" width="7" style="5" customWidth="1"/>
    <col min="9190" max="9190" width="6.85546875" style="5" customWidth="1"/>
    <col min="9191" max="9192" width="10" style="5"/>
    <col min="9193" max="9193" width="9.28515625" style="5" customWidth="1"/>
    <col min="9194" max="9194" width="10" style="5"/>
    <col min="9195" max="9196" width="0" style="5" hidden="1" customWidth="1"/>
    <col min="9197" max="9199" width="10" style="5"/>
    <col min="9200" max="9202" width="0" style="5" hidden="1" customWidth="1"/>
    <col min="9203" max="9203" width="10" style="5"/>
    <col min="9204" max="9204" width="0" style="5" hidden="1" customWidth="1"/>
    <col min="9205" max="9433" width="10" style="5"/>
    <col min="9434" max="9434" width="8.28515625" style="5" customWidth="1"/>
    <col min="9435" max="9435" width="14.140625" style="5" customWidth="1"/>
    <col min="9436" max="9436" width="29" style="5" customWidth="1"/>
    <col min="9437" max="9437" width="11" style="5" customWidth="1"/>
    <col min="9438" max="9440" width="10" style="5"/>
    <col min="9441" max="9441" width="14" style="5" customWidth="1"/>
    <col min="9442" max="9442" width="10" style="5"/>
    <col min="9443" max="9444" width="0" style="5" hidden="1" customWidth="1"/>
    <col min="9445" max="9445" width="7" style="5" customWidth="1"/>
    <col min="9446" max="9446" width="6.85546875" style="5" customWidth="1"/>
    <col min="9447" max="9448" width="10" style="5"/>
    <col min="9449" max="9449" width="9.28515625" style="5" customWidth="1"/>
    <col min="9450" max="9450" width="10" style="5"/>
    <col min="9451" max="9452" width="0" style="5" hidden="1" customWidth="1"/>
    <col min="9453" max="9455" width="10" style="5"/>
    <col min="9456" max="9458" width="0" style="5" hidden="1" customWidth="1"/>
    <col min="9459" max="9459" width="10" style="5"/>
    <col min="9460" max="9460" width="0" style="5" hidden="1" customWidth="1"/>
    <col min="9461" max="9689" width="10" style="5"/>
    <col min="9690" max="9690" width="8.28515625" style="5" customWidth="1"/>
    <col min="9691" max="9691" width="14.140625" style="5" customWidth="1"/>
    <col min="9692" max="9692" width="29" style="5" customWidth="1"/>
    <col min="9693" max="9693" width="11" style="5" customWidth="1"/>
    <col min="9694" max="9696" width="10" style="5"/>
    <col min="9697" max="9697" width="14" style="5" customWidth="1"/>
    <col min="9698" max="9698" width="10" style="5"/>
    <col min="9699" max="9700" width="0" style="5" hidden="1" customWidth="1"/>
    <col min="9701" max="9701" width="7" style="5" customWidth="1"/>
    <col min="9702" max="9702" width="6.85546875" style="5" customWidth="1"/>
    <col min="9703" max="9704" width="10" style="5"/>
    <col min="9705" max="9705" width="9.28515625" style="5" customWidth="1"/>
    <col min="9706" max="9706" width="10" style="5"/>
    <col min="9707" max="9708" width="0" style="5" hidden="1" customWidth="1"/>
    <col min="9709" max="9711" width="10" style="5"/>
    <col min="9712" max="9714" width="0" style="5" hidden="1" customWidth="1"/>
    <col min="9715" max="9715" width="10" style="5"/>
    <col min="9716" max="9716" width="0" style="5" hidden="1" customWidth="1"/>
    <col min="9717" max="9945" width="10" style="5"/>
    <col min="9946" max="9946" width="8.28515625" style="5" customWidth="1"/>
    <col min="9947" max="9947" width="14.140625" style="5" customWidth="1"/>
    <col min="9948" max="9948" width="29" style="5" customWidth="1"/>
    <col min="9949" max="9949" width="11" style="5" customWidth="1"/>
    <col min="9950" max="9952" width="10" style="5"/>
    <col min="9953" max="9953" width="14" style="5" customWidth="1"/>
    <col min="9954" max="9954" width="10" style="5"/>
    <col min="9955" max="9956" width="0" style="5" hidden="1" customWidth="1"/>
    <col min="9957" max="9957" width="7" style="5" customWidth="1"/>
    <col min="9958" max="9958" width="6.85546875" style="5" customWidth="1"/>
    <col min="9959" max="9960" width="10" style="5"/>
    <col min="9961" max="9961" width="9.28515625" style="5" customWidth="1"/>
    <col min="9962" max="9962" width="10" style="5"/>
    <col min="9963" max="9964" width="0" style="5" hidden="1" customWidth="1"/>
    <col min="9965" max="9967" width="10" style="5"/>
    <col min="9968" max="9970" width="0" style="5" hidden="1" customWidth="1"/>
    <col min="9971" max="9971" width="10" style="5"/>
    <col min="9972" max="9972" width="0" style="5" hidden="1" customWidth="1"/>
    <col min="9973" max="10201" width="10" style="5"/>
    <col min="10202" max="10202" width="8.28515625" style="5" customWidth="1"/>
    <col min="10203" max="10203" width="14.140625" style="5" customWidth="1"/>
    <col min="10204" max="10204" width="29" style="5" customWidth="1"/>
    <col min="10205" max="10205" width="11" style="5" customWidth="1"/>
    <col min="10206" max="10208" width="10" style="5"/>
    <col min="10209" max="10209" width="14" style="5" customWidth="1"/>
    <col min="10210" max="10210" width="10" style="5"/>
    <col min="10211" max="10212" width="0" style="5" hidden="1" customWidth="1"/>
    <col min="10213" max="10213" width="7" style="5" customWidth="1"/>
    <col min="10214" max="10214" width="6.85546875" style="5" customWidth="1"/>
    <col min="10215" max="10216" width="10" style="5"/>
    <col min="10217" max="10217" width="9.28515625" style="5" customWidth="1"/>
    <col min="10218" max="10218" width="10" style="5"/>
    <col min="10219" max="10220" width="0" style="5" hidden="1" customWidth="1"/>
    <col min="10221" max="10223" width="10" style="5"/>
    <col min="10224" max="10226" width="0" style="5" hidden="1" customWidth="1"/>
    <col min="10227" max="10227" width="10" style="5"/>
    <col min="10228" max="10228" width="0" style="5" hidden="1" customWidth="1"/>
    <col min="10229" max="10457" width="10" style="5"/>
    <col min="10458" max="10458" width="8.28515625" style="5" customWidth="1"/>
    <col min="10459" max="10459" width="14.140625" style="5" customWidth="1"/>
    <col min="10460" max="10460" width="29" style="5" customWidth="1"/>
    <col min="10461" max="10461" width="11" style="5" customWidth="1"/>
    <col min="10462" max="10464" width="10" style="5"/>
    <col min="10465" max="10465" width="14" style="5" customWidth="1"/>
    <col min="10466" max="10466" width="10" style="5"/>
    <col min="10467" max="10468" width="0" style="5" hidden="1" customWidth="1"/>
    <col min="10469" max="10469" width="7" style="5" customWidth="1"/>
    <col min="10470" max="10470" width="6.85546875" style="5" customWidth="1"/>
    <col min="10471" max="10472" width="10" style="5"/>
    <col min="10473" max="10473" width="9.28515625" style="5" customWidth="1"/>
    <col min="10474" max="10474" width="10" style="5"/>
    <col min="10475" max="10476" width="0" style="5" hidden="1" customWidth="1"/>
    <col min="10477" max="10479" width="10" style="5"/>
    <col min="10480" max="10482" width="0" style="5" hidden="1" customWidth="1"/>
    <col min="10483" max="10483" width="10" style="5"/>
    <col min="10484" max="10484" width="0" style="5" hidden="1" customWidth="1"/>
    <col min="10485" max="10713" width="10" style="5"/>
    <col min="10714" max="10714" width="8.28515625" style="5" customWidth="1"/>
    <col min="10715" max="10715" width="14.140625" style="5" customWidth="1"/>
    <col min="10716" max="10716" width="29" style="5" customWidth="1"/>
    <col min="10717" max="10717" width="11" style="5" customWidth="1"/>
    <col min="10718" max="10720" width="10" style="5"/>
    <col min="10721" max="10721" width="14" style="5" customWidth="1"/>
    <col min="10722" max="10722" width="10" style="5"/>
    <col min="10723" max="10724" width="0" style="5" hidden="1" customWidth="1"/>
    <col min="10725" max="10725" width="7" style="5" customWidth="1"/>
    <col min="10726" max="10726" width="6.85546875" style="5" customWidth="1"/>
    <col min="10727" max="10728" width="10" style="5"/>
    <col min="10729" max="10729" width="9.28515625" style="5" customWidth="1"/>
    <col min="10730" max="10730" width="10" style="5"/>
    <col min="10731" max="10732" width="0" style="5" hidden="1" customWidth="1"/>
    <col min="10733" max="10735" width="10" style="5"/>
    <col min="10736" max="10738" width="0" style="5" hidden="1" customWidth="1"/>
    <col min="10739" max="10739" width="10" style="5"/>
    <col min="10740" max="10740" width="0" style="5" hidden="1" customWidth="1"/>
    <col min="10741" max="10969" width="10" style="5"/>
    <col min="10970" max="10970" width="8.28515625" style="5" customWidth="1"/>
    <col min="10971" max="10971" width="14.140625" style="5" customWidth="1"/>
    <col min="10972" max="10972" width="29" style="5" customWidth="1"/>
    <col min="10973" max="10973" width="11" style="5" customWidth="1"/>
    <col min="10974" max="10976" width="10" style="5"/>
    <col min="10977" max="10977" width="14" style="5" customWidth="1"/>
    <col min="10978" max="10978" width="10" style="5"/>
    <col min="10979" max="10980" width="0" style="5" hidden="1" customWidth="1"/>
    <col min="10981" max="10981" width="7" style="5" customWidth="1"/>
    <col min="10982" max="10982" width="6.85546875" style="5" customWidth="1"/>
    <col min="10983" max="10984" width="10" style="5"/>
    <col min="10985" max="10985" width="9.28515625" style="5" customWidth="1"/>
    <col min="10986" max="10986" width="10" style="5"/>
    <col min="10987" max="10988" width="0" style="5" hidden="1" customWidth="1"/>
    <col min="10989" max="10991" width="10" style="5"/>
    <col min="10992" max="10994" width="0" style="5" hidden="1" customWidth="1"/>
    <col min="10995" max="10995" width="10" style="5"/>
    <col min="10996" max="10996" width="0" style="5" hidden="1" customWidth="1"/>
    <col min="10997" max="11225" width="10" style="5"/>
    <col min="11226" max="11226" width="8.28515625" style="5" customWidth="1"/>
    <col min="11227" max="11227" width="14.140625" style="5" customWidth="1"/>
    <col min="11228" max="11228" width="29" style="5" customWidth="1"/>
    <col min="11229" max="11229" width="11" style="5" customWidth="1"/>
    <col min="11230" max="11232" width="10" style="5"/>
    <col min="11233" max="11233" width="14" style="5" customWidth="1"/>
    <col min="11234" max="11234" width="10" style="5"/>
    <col min="11235" max="11236" width="0" style="5" hidden="1" customWidth="1"/>
    <col min="11237" max="11237" width="7" style="5" customWidth="1"/>
    <col min="11238" max="11238" width="6.85546875" style="5" customWidth="1"/>
    <col min="11239" max="11240" width="10" style="5"/>
    <col min="11241" max="11241" width="9.28515625" style="5" customWidth="1"/>
    <col min="11242" max="11242" width="10" style="5"/>
    <col min="11243" max="11244" width="0" style="5" hidden="1" customWidth="1"/>
    <col min="11245" max="11247" width="10" style="5"/>
    <col min="11248" max="11250" width="0" style="5" hidden="1" customWidth="1"/>
    <col min="11251" max="11251" width="10" style="5"/>
    <col min="11252" max="11252" width="0" style="5" hidden="1" customWidth="1"/>
    <col min="11253" max="11481" width="10" style="5"/>
    <col min="11482" max="11482" width="8.28515625" style="5" customWidth="1"/>
    <col min="11483" max="11483" width="14.140625" style="5" customWidth="1"/>
    <col min="11484" max="11484" width="29" style="5" customWidth="1"/>
    <col min="11485" max="11485" width="11" style="5" customWidth="1"/>
    <col min="11486" max="11488" width="10" style="5"/>
    <col min="11489" max="11489" width="14" style="5" customWidth="1"/>
    <col min="11490" max="11490" width="10" style="5"/>
    <col min="11491" max="11492" width="0" style="5" hidden="1" customWidth="1"/>
    <col min="11493" max="11493" width="7" style="5" customWidth="1"/>
    <col min="11494" max="11494" width="6.85546875" style="5" customWidth="1"/>
    <col min="11495" max="11496" width="10" style="5"/>
    <col min="11497" max="11497" width="9.28515625" style="5" customWidth="1"/>
    <col min="11498" max="11498" width="10" style="5"/>
    <col min="11499" max="11500" width="0" style="5" hidden="1" customWidth="1"/>
    <col min="11501" max="11503" width="10" style="5"/>
    <col min="11504" max="11506" width="0" style="5" hidden="1" customWidth="1"/>
    <col min="11507" max="11507" width="10" style="5"/>
    <col min="11508" max="11508" width="0" style="5" hidden="1" customWidth="1"/>
    <col min="11509" max="11737" width="10" style="5"/>
    <col min="11738" max="11738" width="8.28515625" style="5" customWidth="1"/>
    <col min="11739" max="11739" width="14.140625" style="5" customWidth="1"/>
    <col min="11740" max="11740" width="29" style="5" customWidth="1"/>
    <col min="11741" max="11741" width="11" style="5" customWidth="1"/>
    <col min="11742" max="11744" width="10" style="5"/>
    <col min="11745" max="11745" width="14" style="5" customWidth="1"/>
    <col min="11746" max="11746" width="10" style="5"/>
    <col min="11747" max="11748" width="0" style="5" hidden="1" customWidth="1"/>
    <col min="11749" max="11749" width="7" style="5" customWidth="1"/>
    <col min="11750" max="11750" width="6.85546875" style="5" customWidth="1"/>
    <col min="11751" max="11752" width="10" style="5"/>
    <col min="11753" max="11753" width="9.28515625" style="5" customWidth="1"/>
    <col min="11754" max="11754" width="10" style="5"/>
    <col min="11755" max="11756" width="0" style="5" hidden="1" customWidth="1"/>
    <col min="11757" max="11759" width="10" style="5"/>
    <col min="11760" max="11762" width="0" style="5" hidden="1" customWidth="1"/>
    <col min="11763" max="11763" width="10" style="5"/>
    <col min="11764" max="11764" width="0" style="5" hidden="1" customWidth="1"/>
    <col min="11765" max="11993" width="10" style="5"/>
    <col min="11994" max="11994" width="8.28515625" style="5" customWidth="1"/>
    <col min="11995" max="11995" width="14.140625" style="5" customWidth="1"/>
    <col min="11996" max="11996" width="29" style="5" customWidth="1"/>
    <col min="11997" max="11997" width="11" style="5" customWidth="1"/>
    <col min="11998" max="12000" width="10" style="5"/>
    <col min="12001" max="12001" width="14" style="5" customWidth="1"/>
    <col min="12002" max="12002" width="10" style="5"/>
    <col min="12003" max="12004" width="0" style="5" hidden="1" customWidth="1"/>
    <col min="12005" max="12005" width="7" style="5" customWidth="1"/>
    <col min="12006" max="12006" width="6.85546875" style="5" customWidth="1"/>
    <col min="12007" max="12008" width="10" style="5"/>
    <col min="12009" max="12009" width="9.28515625" style="5" customWidth="1"/>
    <col min="12010" max="12010" width="10" style="5"/>
    <col min="12011" max="12012" width="0" style="5" hidden="1" customWidth="1"/>
    <col min="12013" max="12015" width="10" style="5"/>
    <col min="12016" max="12018" width="0" style="5" hidden="1" customWidth="1"/>
    <col min="12019" max="12019" width="10" style="5"/>
    <col min="12020" max="12020" width="0" style="5" hidden="1" customWidth="1"/>
    <col min="12021" max="12249" width="10" style="5"/>
    <col min="12250" max="12250" width="8.28515625" style="5" customWidth="1"/>
    <col min="12251" max="12251" width="14.140625" style="5" customWidth="1"/>
    <col min="12252" max="12252" width="29" style="5" customWidth="1"/>
    <col min="12253" max="12253" width="11" style="5" customWidth="1"/>
    <col min="12254" max="12256" width="10" style="5"/>
    <col min="12257" max="12257" width="14" style="5" customWidth="1"/>
    <col min="12258" max="12258" width="10" style="5"/>
    <col min="12259" max="12260" width="0" style="5" hidden="1" customWidth="1"/>
    <col min="12261" max="12261" width="7" style="5" customWidth="1"/>
    <col min="12262" max="12262" width="6.85546875" style="5" customWidth="1"/>
    <col min="12263" max="12264" width="10" style="5"/>
    <col min="12265" max="12265" width="9.28515625" style="5" customWidth="1"/>
    <col min="12266" max="12266" width="10" style="5"/>
    <col min="12267" max="12268" width="0" style="5" hidden="1" customWidth="1"/>
    <col min="12269" max="12271" width="10" style="5"/>
    <col min="12272" max="12274" width="0" style="5" hidden="1" customWidth="1"/>
    <col min="12275" max="12275" width="10" style="5"/>
    <col min="12276" max="12276" width="0" style="5" hidden="1" customWidth="1"/>
    <col min="12277" max="12505" width="10" style="5"/>
    <col min="12506" max="12506" width="8.28515625" style="5" customWidth="1"/>
    <col min="12507" max="12507" width="14.140625" style="5" customWidth="1"/>
    <col min="12508" max="12508" width="29" style="5" customWidth="1"/>
    <col min="12509" max="12509" width="11" style="5" customWidth="1"/>
    <col min="12510" max="12512" width="10" style="5"/>
    <col min="12513" max="12513" width="14" style="5" customWidth="1"/>
    <col min="12514" max="12514" width="10" style="5"/>
    <col min="12515" max="12516" width="0" style="5" hidden="1" customWidth="1"/>
    <col min="12517" max="12517" width="7" style="5" customWidth="1"/>
    <col min="12518" max="12518" width="6.85546875" style="5" customWidth="1"/>
    <col min="12519" max="12520" width="10" style="5"/>
    <col min="12521" max="12521" width="9.28515625" style="5" customWidth="1"/>
    <col min="12522" max="12522" width="10" style="5"/>
    <col min="12523" max="12524" width="0" style="5" hidden="1" customWidth="1"/>
    <col min="12525" max="12527" width="10" style="5"/>
    <col min="12528" max="12530" width="0" style="5" hidden="1" customWidth="1"/>
    <col min="12531" max="12531" width="10" style="5"/>
    <col min="12532" max="12532" width="0" style="5" hidden="1" customWidth="1"/>
    <col min="12533" max="12761" width="10" style="5"/>
    <col min="12762" max="12762" width="8.28515625" style="5" customWidth="1"/>
    <col min="12763" max="12763" width="14.140625" style="5" customWidth="1"/>
    <col min="12764" max="12764" width="29" style="5" customWidth="1"/>
    <col min="12765" max="12765" width="11" style="5" customWidth="1"/>
    <col min="12766" max="12768" width="10" style="5"/>
    <col min="12769" max="12769" width="14" style="5" customWidth="1"/>
    <col min="12770" max="12770" width="10" style="5"/>
    <col min="12771" max="12772" width="0" style="5" hidden="1" customWidth="1"/>
    <col min="12773" max="12773" width="7" style="5" customWidth="1"/>
    <col min="12774" max="12774" width="6.85546875" style="5" customWidth="1"/>
    <col min="12775" max="12776" width="10" style="5"/>
    <col min="12777" max="12777" width="9.28515625" style="5" customWidth="1"/>
    <col min="12778" max="12778" width="10" style="5"/>
    <col min="12779" max="12780" width="0" style="5" hidden="1" customWidth="1"/>
    <col min="12781" max="12783" width="10" style="5"/>
    <col min="12784" max="12786" width="0" style="5" hidden="1" customWidth="1"/>
    <col min="12787" max="12787" width="10" style="5"/>
    <col min="12788" max="12788" width="0" style="5" hidden="1" customWidth="1"/>
    <col min="12789" max="13017" width="10" style="5"/>
    <col min="13018" max="13018" width="8.28515625" style="5" customWidth="1"/>
    <col min="13019" max="13019" width="14.140625" style="5" customWidth="1"/>
    <col min="13020" max="13020" width="29" style="5" customWidth="1"/>
    <col min="13021" max="13021" width="11" style="5" customWidth="1"/>
    <col min="13022" max="13024" width="10" style="5"/>
    <col min="13025" max="13025" width="14" style="5" customWidth="1"/>
    <col min="13026" max="13026" width="10" style="5"/>
    <col min="13027" max="13028" width="0" style="5" hidden="1" customWidth="1"/>
    <col min="13029" max="13029" width="7" style="5" customWidth="1"/>
    <col min="13030" max="13030" width="6.85546875" style="5" customWidth="1"/>
    <col min="13031" max="13032" width="10" style="5"/>
    <col min="13033" max="13033" width="9.28515625" style="5" customWidth="1"/>
    <col min="13034" max="13034" width="10" style="5"/>
    <col min="13035" max="13036" width="0" style="5" hidden="1" customWidth="1"/>
    <col min="13037" max="13039" width="10" style="5"/>
    <col min="13040" max="13042" width="0" style="5" hidden="1" customWidth="1"/>
    <col min="13043" max="13043" width="10" style="5"/>
    <col min="13044" max="13044" width="0" style="5" hidden="1" customWidth="1"/>
    <col min="13045" max="13273" width="10" style="5"/>
    <col min="13274" max="13274" width="8.28515625" style="5" customWidth="1"/>
    <col min="13275" max="13275" width="14.140625" style="5" customWidth="1"/>
    <col min="13276" max="13276" width="29" style="5" customWidth="1"/>
    <col min="13277" max="13277" width="11" style="5" customWidth="1"/>
    <col min="13278" max="13280" width="10" style="5"/>
    <col min="13281" max="13281" width="14" style="5" customWidth="1"/>
    <col min="13282" max="13282" width="10" style="5"/>
    <col min="13283" max="13284" width="0" style="5" hidden="1" customWidth="1"/>
    <col min="13285" max="13285" width="7" style="5" customWidth="1"/>
    <col min="13286" max="13286" width="6.85546875" style="5" customWidth="1"/>
    <col min="13287" max="13288" width="10" style="5"/>
    <col min="13289" max="13289" width="9.28515625" style="5" customWidth="1"/>
    <col min="13290" max="13290" width="10" style="5"/>
    <col min="13291" max="13292" width="0" style="5" hidden="1" customWidth="1"/>
    <col min="13293" max="13295" width="10" style="5"/>
    <col min="13296" max="13298" width="0" style="5" hidden="1" customWidth="1"/>
    <col min="13299" max="13299" width="10" style="5"/>
    <col min="13300" max="13300" width="0" style="5" hidden="1" customWidth="1"/>
    <col min="13301" max="13529" width="10" style="5"/>
    <col min="13530" max="13530" width="8.28515625" style="5" customWidth="1"/>
    <col min="13531" max="13531" width="14.140625" style="5" customWidth="1"/>
    <col min="13532" max="13532" width="29" style="5" customWidth="1"/>
    <col min="13533" max="13533" width="11" style="5" customWidth="1"/>
    <col min="13534" max="13536" width="10" style="5"/>
    <col min="13537" max="13537" width="14" style="5" customWidth="1"/>
    <col min="13538" max="13538" width="10" style="5"/>
    <col min="13539" max="13540" width="0" style="5" hidden="1" customWidth="1"/>
    <col min="13541" max="13541" width="7" style="5" customWidth="1"/>
    <col min="13542" max="13542" width="6.85546875" style="5" customWidth="1"/>
    <col min="13543" max="13544" width="10" style="5"/>
    <col min="13545" max="13545" width="9.28515625" style="5" customWidth="1"/>
    <col min="13546" max="13546" width="10" style="5"/>
    <col min="13547" max="13548" width="0" style="5" hidden="1" customWidth="1"/>
    <col min="13549" max="13551" width="10" style="5"/>
    <col min="13552" max="13554" width="0" style="5" hidden="1" customWidth="1"/>
    <col min="13555" max="13555" width="10" style="5"/>
    <col min="13556" max="13556" width="0" style="5" hidden="1" customWidth="1"/>
    <col min="13557" max="13785" width="10" style="5"/>
    <col min="13786" max="13786" width="8.28515625" style="5" customWidth="1"/>
    <col min="13787" max="13787" width="14.140625" style="5" customWidth="1"/>
    <col min="13788" max="13788" width="29" style="5" customWidth="1"/>
    <col min="13789" max="13789" width="11" style="5" customWidth="1"/>
    <col min="13790" max="13792" width="10" style="5"/>
    <col min="13793" max="13793" width="14" style="5" customWidth="1"/>
    <col min="13794" max="13794" width="10" style="5"/>
    <col min="13795" max="13796" width="0" style="5" hidden="1" customWidth="1"/>
    <col min="13797" max="13797" width="7" style="5" customWidth="1"/>
    <col min="13798" max="13798" width="6.85546875" style="5" customWidth="1"/>
    <col min="13799" max="13800" width="10" style="5"/>
    <col min="13801" max="13801" width="9.28515625" style="5" customWidth="1"/>
    <col min="13802" max="13802" width="10" style="5"/>
    <col min="13803" max="13804" width="0" style="5" hidden="1" customWidth="1"/>
    <col min="13805" max="13807" width="10" style="5"/>
    <col min="13808" max="13810" width="0" style="5" hidden="1" customWidth="1"/>
    <col min="13811" max="13811" width="10" style="5"/>
    <col min="13812" max="13812" width="0" style="5" hidden="1" customWidth="1"/>
    <col min="13813" max="14041" width="10" style="5"/>
    <col min="14042" max="14042" width="8.28515625" style="5" customWidth="1"/>
    <col min="14043" max="14043" width="14.140625" style="5" customWidth="1"/>
    <col min="14044" max="14044" width="29" style="5" customWidth="1"/>
    <col min="14045" max="14045" width="11" style="5" customWidth="1"/>
    <col min="14046" max="14048" width="10" style="5"/>
    <col min="14049" max="14049" width="14" style="5" customWidth="1"/>
    <col min="14050" max="14050" width="10" style="5"/>
    <col min="14051" max="14052" width="0" style="5" hidden="1" customWidth="1"/>
    <col min="14053" max="14053" width="7" style="5" customWidth="1"/>
    <col min="14054" max="14054" width="6.85546875" style="5" customWidth="1"/>
    <col min="14055" max="14056" width="10" style="5"/>
    <col min="14057" max="14057" width="9.28515625" style="5" customWidth="1"/>
    <col min="14058" max="14058" width="10" style="5"/>
    <col min="14059" max="14060" width="0" style="5" hidden="1" customWidth="1"/>
    <col min="14061" max="14063" width="10" style="5"/>
    <col min="14064" max="14066" width="0" style="5" hidden="1" customWidth="1"/>
    <col min="14067" max="14067" width="10" style="5"/>
    <col min="14068" max="14068" width="0" style="5" hidden="1" customWidth="1"/>
    <col min="14069" max="14297" width="10" style="5"/>
    <col min="14298" max="14298" width="8.28515625" style="5" customWidth="1"/>
    <col min="14299" max="14299" width="14.140625" style="5" customWidth="1"/>
    <col min="14300" max="14300" width="29" style="5" customWidth="1"/>
    <col min="14301" max="14301" width="11" style="5" customWidth="1"/>
    <col min="14302" max="14304" width="10" style="5"/>
    <col min="14305" max="14305" width="14" style="5" customWidth="1"/>
    <col min="14306" max="14306" width="10" style="5"/>
    <col min="14307" max="14308" width="0" style="5" hidden="1" customWidth="1"/>
    <col min="14309" max="14309" width="7" style="5" customWidth="1"/>
    <col min="14310" max="14310" width="6.85546875" style="5" customWidth="1"/>
    <col min="14311" max="14312" width="10" style="5"/>
    <col min="14313" max="14313" width="9.28515625" style="5" customWidth="1"/>
    <col min="14314" max="14314" width="10" style="5"/>
    <col min="14315" max="14316" width="0" style="5" hidden="1" customWidth="1"/>
    <col min="14317" max="14319" width="10" style="5"/>
    <col min="14320" max="14322" width="0" style="5" hidden="1" customWidth="1"/>
    <col min="14323" max="14323" width="10" style="5"/>
    <col min="14324" max="14324" width="0" style="5" hidden="1" customWidth="1"/>
    <col min="14325" max="14553" width="10" style="5"/>
    <col min="14554" max="14554" width="8.28515625" style="5" customWidth="1"/>
    <col min="14555" max="14555" width="14.140625" style="5" customWidth="1"/>
    <col min="14556" max="14556" width="29" style="5" customWidth="1"/>
    <col min="14557" max="14557" width="11" style="5" customWidth="1"/>
    <col min="14558" max="14560" width="10" style="5"/>
    <col min="14561" max="14561" width="14" style="5" customWidth="1"/>
    <col min="14562" max="14562" width="10" style="5"/>
    <col min="14563" max="14564" width="0" style="5" hidden="1" customWidth="1"/>
    <col min="14565" max="14565" width="7" style="5" customWidth="1"/>
    <col min="14566" max="14566" width="6.85546875" style="5" customWidth="1"/>
    <col min="14567" max="14568" width="10" style="5"/>
    <col min="14569" max="14569" width="9.28515625" style="5" customWidth="1"/>
    <col min="14570" max="14570" width="10" style="5"/>
    <col min="14571" max="14572" width="0" style="5" hidden="1" customWidth="1"/>
    <col min="14573" max="14575" width="10" style="5"/>
    <col min="14576" max="14578" width="0" style="5" hidden="1" customWidth="1"/>
    <col min="14579" max="14579" width="10" style="5"/>
    <col min="14580" max="14580" width="0" style="5" hidden="1" customWidth="1"/>
    <col min="14581" max="14809" width="10" style="5"/>
    <col min="14810" max="14810" width="8.28515625" style="5" customWidth="1"/>
    <col min="14811" max="14811" width="14.140625" style="5" customWidth="1"/>
    <col min="14812" max="14812" width="29" style="5" customWidth="1"/>
    <col min="14813" max="14813" width="11" style="5" customWidth="1"/>
    <col min="14814" max="14816" width="10" style="5"/>
    <col min="14817" max="14817" width="14" style="5" customWidth="1"/>
    <col min="14818" max="14818" width="10" style="5"/>
    <col min="14819" max="14820" width="0" style="5" hidden="1" customWidth="1"/>
    <col min="14821" max="14821" width="7" style="5" customWidth="1"/>
    <col min="14822" max="14822" width="6.85546875" style="5" customWidth="1"/>
    <col min="14823" max="14824" width="10" style="5"/>
    <col min="14825" max="14825" width="9.28515625" style="5" customWidth="1"/>
    <col min="14826" max="14826" width="10" style="5"/>
    <col min="14827" max="14828" width="0" style="5" hidden="1" customWidth="1"/>
    <col min="14829" max="14831" width="10" style="5"/>
    <col min="14832" max="14834" width="0" style="5" hidden="1" customWidth="1"/>
    <col min="14835" max="14835" width="10" style="5"/>
    <col min="14836" max="14836" width="0" style="5" hidden="1" customWidth="1"/>
    <col min="14837" max="15065" width="10" style="5"/>
    <col min="15066" max="15066" width="8.28515625" style="5" customWidth="1"/>
    <col min="15067" max="15067" width="14.140625" style="5" customWidth="1"/>
    <col min="15068" max="15068" width="29" style="5" customWidth="1"/>
    <col min="15069" max="15069" width="11" style="5" customWidth="1"/>
    <col min="15070" max="15072" width="10" style="5"/>
    <col min="15073" max="15073" width="14" style="5" customWidth="1"/>
    <col min="15074" max="15074" width="10" style="5"/>
    <col min="15075" max="15076" width="0" style="5" hidden="1" customWidth="1"/>
    <col min="15077" max="15077" width="7" style="5" customWidth="1"/>
    <col min="15078" max="15078" width="6.85546875" style="5" customWidth="1"/>
    <col min="15079" max="15080" width="10" style="5"/>
    <col min="15081" max="15081" width="9.28515625" style="5" customWidth="1"/>
    <col min="15082" max="15082" width="10" style="5"/>
    <col min="15083" max="15084" width="0" style="5" hidden="1" customWidth="1"/>
    <col min="15085" max="15087" width="10" style="5"/>
    <col min="15088" max="15090" width="0" style="5" hidden="1" customWidth="1"/>
    <col min="15091" max="15091" width="10" style="5"/>
    <col min="15092" max="15092" width="0" style="5" hidden="1" customWidth="1"/>
    <col min="15093" max="15321" width="10" style="5"/>
    <col min="15322" max="15322" width="8.28515625" style="5" customWidth="1"/>
    <col min="15323" max="15323" width="14.140625" style="5" customWidth="1"/>
    <col min="15324" max="15324" width="29" style="5" customWidth="1"/>
    <col min="15325" max="15325" width="11" style="5" customWidth="1"/>
    <col min="15326" max="15328" width="10" style="5"/>
    <col min="15329" max="15329" width="14" style="5" customWidth="1"/>
    <col min="15330" max="15330" width="10" style="5"/>
    <col min="15331" max="15332" width="0" style="5" hidden="1" customWidth="1"/>
    <col min="15333" max="15333" width="7" style="5" customWidth="1"/>
    <col min="15334" max="15334" width="6.85546875" style="5" customWidth="1"/>
    <col min="15335" max="15336" width="10" style="5"/>
    <col min="15337" max="15337" width="9.28515625" style="5" customWidth="1"/>
    <col min="15338" max="15338" width="10" style="5"/>
    <col min="15339" max="15340" width="0" style="5" hidden="1" customWidth="1"/>
    <col min="15341" max="15343" width="10" style="5"/>
    <col min="15344" max="15346" width="0" style="5" hidden="1" customWidth="1"/>
    <col min="15347" max="15347" width="10" style="5"/>
    <col min="15348" max="15348" width="0" style="5" hidden="1" customWidth="1"/>
    <col min="15349" max="15577" width="10" style="5"/>
    <col min="15578" max="15578" width="8.28515625" style="5" customWidth="1"/>
    <col min="15579" max="15579" width="14.140625" style="5" customWidth="1"/>
    <col min="15580" max="15580" width="29" style="5" customWidth="1"/>
    <col min="15581" max="15581" width="11" style="5" customWidth="1"/>
    <col min="15582" max="15584" width="10" style="5"/>
    <col min="15585" max="15585" width="14" style="5" customWidth="1"/>
    <col min="15586" max="15586" width="10" style="5"/>
    <col min="15587" max="15588" width="0" style="5" hidden="1" customWidth="1"/>
    <col min="15589" max="15589" width="7" style="5" customWidth="1"/>
    <col min="15590" max="15590" width="6.85546875" style="5" customWidth="1"/>
    <col min="15591" max="15592" width="10" style="5"/>
    <col min="15593" max="15593" width="9.28515625" style="5" customWidth="1"/>
    <col min="15594" max="15594" width="10" style="5"/>
    <col min="15595" max="15596" width="0" style="5" hidden="1" customWidth="1"/>
    <col min="15597" max="15599" width="10" style="5"/>
    <col min="15600" max="15602" width="0" style="5" hidden="1" customWidth="1"/>
    <col min="15603" max="15603" width="10" style="5"/>
    <col min="15604" max="15604" width="0" style="5" hidden="1" customWidth="1"/>
    <col min="15605" max="15833" width="10" style="5"/>
    <col min="15834" max="15834" width="8.28515625" style="5" customWidth="1"/>
    <col min="15835" max="15835" width="14.140625" style="5" customWidth="1"/>
    <col min="15836" max="15836" width="29" style="5" customWidth="1"/>
    <col min="15837" max="15837" width="11" style="5" customWidth="1"/>
    <col min="15838" max="15840" width="10" style="5"/>
    <col min="15841" max="15841" width="14" style="5" customWidth="1"/>
    <col min="15842" max="15842" width="10" style="5"/>
    <col min="15843" max="15844" width="0" style="5" hidden="1" customWidth="1"/>
    <col min="15845" max="15845" width="7" style="5" customWidth="1"/>
    <col min="15846" max="15846" width="6.85546875" style="5" customWidth="1"/>
    <col min="15847" max="15848" width="10" style="5"/>
    <col min="15849" max="15849" width="9.28515625" style="5" customWidth="1"/>
    <col min="15850" max="15850" width="10" style="5"/>
    <col min="15851" max="15852" width="0" style="5" hidden="1" customWidth="1"/>
    <col min="15853" max="15855" width="10" style="5"/>
    <col min="15856" max="15858" width="0" style="5" hidden="1" customWidth="1"/>
    <col min="15859" max="15859" width="10" style="5"/>
    <col min="15860" max="15860" width="0" style="5" hidden="1" customWidth="1"/>
    <col min="15861" max="16089" width="10" style="5"/>
    <col min="16090" max="16090" width="8.28515625" style="5" customWidth="1"/>
    <col min="16091" max="16091" width="14.140625" style="5" customWidth="1"/>
    <col min="16092" max="16092" width="29" style="5" customWidth="1"/>
    <col min="16093" max="16093" width="11" style="5" customWidth="1"/>
    <col min="16094" max="16096" width="10" style="5"/>
    <col min="16097" max="16097" width="14" style="5" customWidth="1"/>
    <col min="16098" max="16098" width="10" style="5"/>
    <col min="16099" max="16100" width="0" style="5" hidden="1" customWidth="1"/>
    <col min="16101" max="16101" width="7" style="5" customWidth="1"/>
    <col min="16102" max="16102" width="6.85546875" style="5" customWidth="1"/>
    <col min="16103" max="16104" width="10" style="5"/>
    <col min="16105" max="16105" width="9.28515625" style="5" customWidth="1"/>
    <col min="16106" max="16106" width="10" style="5"/>
    <col min="16107" max="16108" width="0" style="5" hidden="1" customWidth="1"/>
    <col min="16109" max="16111" width="10" style="5"/>
    <col min="16112" max="16114" width="0" style="5" hidden="1" customWidth="1"/>
    <col min="16115" max="16115" width="10" style="5"/>
    <col min="16116" max="16116" width="0" style="5" hidden="1" customWidth="1"/>
    <col min="16117" max="16384" width="10" style="5"/>
  </cols>
  <sheetData>
    <row r="2" spans="1:8" ht="10.5" customHeight="1" x14ac:dyDescent="0.2"/>
    <row r="3" spans="1:8" ht="23.25" customHeight="1" x14ac:dyDescent="0.4">
      <c r="B3" s="61">
        <v>2026</v>
      </c>
    </row>
    <row r="4" spans="1:8" ht="22.5" customHeight="1" x14ac:dyDescent="0.35">
      <c r="B4" s="23" t="s">
        <v>108</v>
      </c>
      <c r="C4" s="21"/>
      <c r="D4" s="22"/>
    </row>
    <row r="6" spans="1:8" ht="20.25" customHeight="1" x14ac:dyDescent="0.25">
      <c r="B6" s="40" t="s">
        <v>106</v>
      </c>
      <c r="C6"/>
      <c r="D6" s="1"/>
    </row>
    <row r="7" spans="1:8" ht="20.25" customHeight="1" x14ac:dyDescent="0.25">
      <c r="B7" s="40" t="s">
        <v>107</v>
      </c>
      <c r="C7"/>
      <c r="D7" s="1"/>
    </row>
    <row r="8" spans="1:8" ht="20.25" customHeight="1" x14ac:dyDescent="0.25">
      <c r="B8" s="40" t="s">
        <v>98</v>
      </c>
      <c r="C8"/>
      <c r="D8" s="1"/>
    </row>
    <row r="9" spans="1:8" ht="20.25" customHeight="1" x14ac:dyDescent="0.25">
      <c r="B9" s="40" t="s">
        <v>99</v>
      </c>
      <c r="C9"/>
      <c r="D9" s="1"/>
    </row>
    <row r="10" spans="1:8" ht="20.25" customHeight="1" x14ac:dyDescent="0.25">
      <c r="B10" s="40" t="s">
        <v>100</v>
      </c>
      <c r="C10"/>
      <c r="D10" s="1"/>
    </row>
    <row r="11" spans="1:8" ht="20.25" customHeight="1" x14ac:dyDescent="0.25">
      <c r="B11" s="40" t="s">
        <v>8</v>
      </c>
      <c r="C11"/>
      <c r="D11" s="1"/>
    </row>
    <row r="12" spans="1:8" ht="15.75" customHeight="1" x14ac:dyDescent="0.2">
      <c r="A12" s="53"/>
      <c r="B12" s="54"/>
      <c r="C12" s="55"/>
      <c r="D12" s="54"/>
      <c r="E12" s="56"/>
      <c r="F12" s="54"/>
      <c r="G12" s="57"/>
      <c r="H12" s="58"/>
    </row>
    <row r="13" spans="1:8" ht="19.5" customHeight="1" x14ac:dyDescent="0.25">
      <c r="B13" s="24" t="s">
        <v>9</v>
      </c>
      <c r="C13" s="24"/>
      <c r="D13" s="25"/>
      <c r="E13" s="26"/>
    </row>
    <row r="14" spans="1:8" ht="15.75" customHeight="1" x14ac:dyDescent="0.2">
      <c r="C14" s="10"/>
      <c r="D14" s="1"/>
    </row>
    <row r="15" spans="1:8" ht="25.5" customHeight="1" x14ac:dyDescent="0.3">
      <c r="A15"/>
      <c r="B15" s="63" t="s">
        <v>7</v>
      </c>
      <c r="C15" s="41"/>
      <c r="D15" s="42"/>
      <c r="E15" s="42"/>
      <c r="F15" s="42"/>
      <c r="G15" s="42"/>
      <c r="H15" s="43"/>
    </row>
    <row r="16" spans="1:8" ht="25.5" customHeight="1" x14ac:dyDescent="0.3">
      <c r="A16"/>
      <c r="B16" s="60" t="s">
        <v>10</v>
      </c>
      <c r="C16" s="43"/>
      <c r="D16" s="41"/>
      <c r="E16" s="42"/>
      <c r="F16" s="42"/>
      <c r="G16" s="42"/>
      <c r="H16" s="43"/>
    </row>
    <row r="17" spans="1:11" ht="25.5" customHeight="1" x14ac:dyDescent="0.3">
      <c r="A17"/>
      <c r="B17" s="60" t="s">
        <v>11</v>
      </c>
      <c r="C17" s="43"/>
      <c r="D17" s="41"/>
      <c r="E17" s="42"/>
      <c r="F17" s="42"/>
      <c r="G17" s="42"/>
      <c r="H17" s="43"/>
    </row>
    <row r="18" spans="1:11" ht="25.5" customHeight="1" x14ac:dyDescent="0.3">
      <c r="A18"/>
      <c r="B18" s="60" t="s">
        <v>116</v>
      </c>
      <c r="C18" s="43"/>
      <c r="D18" s="47"/>
      <c r="E18" s="48"/>
      <c r="F18" s="48"/>
      <c r="G18" s="48"/>
      <c r="H18" s="49"/>
    </row>
    <row r="19" spans="1:11" ht="25.5" customHeight="1" x14ac:dyDescent="0.3">
      <c r="A19"/>
      <c r="B19" s="60" t="s">
        <v>12</v>
      </c>
      <c r="C19" s="43"/>
      <c r="D19" s="44" t="s">
        <v>14</v>
      </c>
      <c r="E19" s="45" t="s">
        <v>13</v>
      </c>
      <c r="F19" s="45" t="s">
        <v>20</v>
      </c>
      <c r="G19" s="45"/>
      <c r="H19" s="46"/>
      <c r="K19" s="13"/>
    </row>
    <row r="20" spans="1:11" ht="25.5" customHeight="1" x14ac:dyDescent="0.3">
      <c r="A20"/>
      <c r="B20" s="60" t="s">
        <v>15</v>
      </c>
      <c r="C20" s="42"/>
      <c r="D20" s="42"/>
      <c r="E20" s="50"/>
      <c r="F20" s="64" t="s">
        <v>117</v>
      </c>
      <c r="G20" s="42"/>
      <c r="H20" s="43"/>
    </row>
    <row r="21" spans="1:11" ht="25.5" customHeight="1" x14ac:dyDescent="0.3">
      <c r="A21"/>
      <c r="B21" s="60" t="s">
        <v>16</v>
      </c>
      <c r="C21" s="43"/>
      <c r="D21" s="47" t="s">
        <v>19</v>
      </c>
      <c r="E21" s="48" t="s">
        <v>18</v>
      </c>
      <c r="F21" s="48" t="s">
        <v>17</v>
      </c>
      <c r="G21" s="48"/>
      <c r="H21" s="49"/>
    </row>
    <row r="22" spans="1:11" ht="17.25" customHeight="1" x14ac:dyDescent="0.3">
      <c r="A22"/>
      <c r="B22" s="59"/>
      <c r="C22"/>
      <c r="D22"/>
      <c r="E22"/>
      <c r="F22"/>
      <c r="G22"/>
      <c r="H22"/>
    </row>
    <row r="23" spans="1:11" ht="15.75" customHeight="1" x14ac:dyDescent="0.3">
      <c r="A23"/>
      <c r="B23" s="59" t="s">
        <v>21</v>
      </c>
      <c r="C23"/>
      <c r="D23"/>
      <c r="E23"/>
      <c r="F23"/>
      <c r="G23"/>
      <c r="H23"/>
    </row>
    <row r="24" spans="1:11" ht="15.75" customHeight="1" x14ac:dyDescent="0.2">
      <c r="B24" s="4"/>
      <c r="C24" s="3"/>
      <c r="D24" s="11"/>
      <c r="E24" s="9"/>
      <c r="F24" s="11"/>
      <c r="G24" s="12" t="s">
        <v>109</v>
      </c>
      <c r="H24" s="1"/>
      <c r="I24" s="5"/>
    </row>
    <row r="25" spans="1:11" ht="15.75" customHeight="1" x14ac:dyDescent="0.25">
      <c r="A25" s="65" t="s">
        <v>0</v>
      </c>
      <c r="B25" s="66" t="s">
        <v>113</v>
      </c>
      <c r="C25" s="51"/>
      <c r="D25" s="67"/>
      <c r="E25" s="68" t="s">
        <v>111</v>
      </c>
      <c r="F25" s="67" t="s">
        <v>109</v>
      </c>
      <c r="G25" s="69" t="s">
        <v>112</v>
      </c>
      <c r="H25" s="52" t="s">
        <v>1</v>
      </c>
      <c r="I25" s="5"/>
    </row>
    <row r="26" spans="1:11" ht="15.75" customHeight="1" x14ac:dyDescent="0.2">
      <c r="D26" s="7"/>
      <c r="F26" s="5"/>
      <c r="H26" s="1"/>
      <c r="I26" s="5"/>
    </row>
    <row r="27" spans="1:11" ht="15.75" customHeight="1" x14ac:dyDescent="0.25">
      <c r="A27" s="27"/>
      <c r="B27" s="62" t="s">
        <v>29</v>
      </c>
      <c r="C27" s="28"/>
      <c r="D27" s="29"/>
      <c r="E27" s="30"/>
      <c r="F27" s="29"/>
      <c r="G27" s="31"/>
      <c r="H27" s="28"/>
      <c r="I27" s="5"/>
    </row>
    <row r="28" spans="1:11" ht="15.75" customHeight="1" x14ac:dyDescent="0.2">
      <c r="B28" s="72" t="s">
        <v>104</v>
      </c>
      <c r="C28" s="72"/>
      <c r="D28" s="73"/>
      <c r="E28" s="74">
        <v>96</v>
      </c>
      <c r="F28" s="73" t="s">
        <v>4</v>
      </c>
      <c r="G28" s="75">
        <v>510</v>
      </c>
      <c r="H28" s="2">
        <f t="shared" ref="H28:H39" si="0">SUM(A28*G28)</f>
        <v>0</v>
      </c>
      <c r="I28" s="5"/>
    </row>
    <row r="29" spans="1:11" ht="15.75" customHeight="1" x14ac:dyDescent="0.2">
      <c r="B29" s="72" t="s">
        <v>110</v>
      </c>
      <c r="C29" s="72"/>
      <c r="D29" s="73"/>
      <c r="E29" s="74">
        <v>40</v>
      </c>
      <c r="F29" s="73" t="s">
        <v>4</v>
      </c>
      <c r="G29" s="75">
        <v>390</v>
      </c>
      <c r="H29" s="2">
        <f t="shared" si="0"/>
        <v>0</v>
      </c>
      <c r="I29" s="5"/>
    </row>
    <row r="30" spans="1:11" ht="15.75" customHeight="1" x14ac:dyDescent="0.2">
      <c r="B30" s="72" t="s">
        <v>110</v>
      </c>
      <c r="C30" s="72"/>
      <c r="D30" s="73"/>
      <c r="E30" s="74">
        <v>72</v>
      </c>
      <c r="F30" s="73" t="s">
        <v>4</v>
      </c>
      <c r="G30" s="75">
        <v>650</v>
      </c>
      <c r="H30" s="2">
        <f t="shared" si="0"/>
        <v>0</v>
      </c>
      <c r="I30" s="5"/>
    </row>
    <row r="31" spans="1:11" ht="15.75" customHeight="1" x14ac:dyDescent="0.2">
      <c r="B31" s="72" t="s">
        <v>22</v>
      </c>
      <c r="C31" s="72"/>
      <c r="D31" s="73"/>
      <c r="E31" s="74">
        <v>18</v>
      </c>
      <c r="F31" s="73" t="s">
        <v>4</v>
      </c>
      <c r="G31" s="75">
        <v>285</v>
      </c>
      <c r="H31" s="2">
        <f t="shared" si="0"/>
        <v>0</v>
      </c>
      <c r="I31" s="5"/>
    </row>
    <row r="32" spans="1:11" ht="15.75" customHeight="1" x14ac:dyDescent="0.2">
      <c r="B32" s="72" t="s">
        <v>22</v>
      </c>
      <c r="C32" s="72"/>
      <c r="D32" s="73"/>
      <c r="E32" s="74">
        <v>36</v>
      </c>
      <c r="F32" s="73" t="s">
        <v>4</v>
      </c>
      <c r="G32" s="75">
        <v>675</v>
      </c>
      <c r="H32" s="2">
        <f t="shared" si="0"/>
        <v>0</v>
      </c>
      <c r="I32" s="5"/>
    </row>
    <row r="33" spans="1:9" ht="15.75" customHeight="1" x14ac:dyDescent="0.2">
      <c r="B33" s="72" t="s">
        <v>23</v>
      </c>
      <c r="C33" s="72"/>
      <c r="D33" s="73"/>
      <c r="E33" s="74">
        <v>18</v>
      </c>
      <c r="F33" s="73" t="s">
        <v>4</v>
      </c>
      <c r="G33" s="75">
        <v>518</v>
      </c>
      <c r="H33" s="2">
        <f t="shared" si="0"/>
        <v>0</v>
      </c>
      <c r="I33" s="5"/>
    </row>
    <row r="34" spans="1:9" ht="15.75" customHeight="1" x14ac:dyDescent="0.2">
      <c r="B34" s="72" t="s">
        <v>24</v>
      </c>
      <c r="C34" s="72"/>
      <c r="D34" s="73"/>
      <c r="E34" s="74">
        <v>9</v>
      </c>
      <c r="F34" s="73" t="s">
        <v>4</v>
      </c>
      <c r="G34" s="75">
        <v>502</v>
      </c>
      <c r="H34" s="2">
        <f t="shared" si="0"/>
        <v>0</v>
      </c>
      <c r="I34" s="5"/>
    </row>
    <row r="35" spans="1:9" ht="15.75" customHeight="1" x14ac:dyDescent="0.2">
      <c r="B35" s="72"/>
      <c r="C35" s="72"/>
      <c r="D35" s="73"/>
      <c r="E35" s="74"/>
      <c r="F35" s="73"/>
      <c r="G35" s="75"/>
      <c r="H35" s="2"/>
      <c r="I35" s="5"/>
    </row>
    <row r="36" spans="1:9" ht="15.75" customHeight="1" x14ac:dyDescent="0.2">
      <c r="B36" s="72" t="s">
        <v>119</v>
      </c>
      <c r="C36" s="72"/>
      <c r="D36" s="73"/>
      <c r="E36" s="74">
        <v>144</v>
      </c>
      <c r="F36" s="73" t="s">
        <v>4</v>
      </c>
      <c r="G36" s="75">
        <v>425</v>
      </c>
      <c r="H36" s="2">
        <f t="shared" si="0"/>
        <v>0</v>
      </c>
      <c r="I36" s="5"/>
    </row>
    <row r="37" spans="1:9" ht="15.75" customHeight="1" x14ac:dyDescent="0.2">
      <c r="B37" s="72" t="s">
        <v>105</v>
      </c>
      <c r="C37" s="72"/>
      <c r="D37" s="73"/>
      <c r="E37" s="74">
        <v>96</v>
      </c>
      <c r="F37" s="73" t="s">
        <v>4</v>
      </c>
      <c r="G37" s="75">
        <v>510</v>
      </c>
      <c r="H37" s="2">
        <f t="shared" si="0"/>
        <v>0</v>
      </c>
      <c r="I37" s="5"/>
    </row>
    <row r="38" spans="1:9" ht="15.75" customHeight="1" x14ac:dyDescent="0.2">
      <c r="B38" s="72" t="s">
        <v>25</v>
      </c>
      <c r="C38" s="72"/>
      <c r="D38" s="73"/>
      <c r="E38" s="74">
        <v>72</v>
      </c>
      <c r="F38" s="73" t="s">
        <v>4</v>
      </c>
      <c r="G38" s="75">
        <v>650</v>
      </c>
      <c r="H38" s="2">
        <f t="shared" si="0"/>
        <v>0</v>
      </c>
      <c r="I38" s="5"/>
    </row>
    <row r="39" spans="1:9" ht="15.75" customHeight="1" x14ac:dyDescent="0.2">
      <c r="B39" s="72" t="s">
        <v>26</v>
      </c>
      <c r="C39" s="72"/>
      <c r="D39" s="73"/>
      <c r="E39" s="74">
        <v>36</v>
      </c>
      <c r="F39" s="73" t="s">
        <v>4</v>
      </c>
      <c r="G39" s="75">
        <v>675</v>
      </c>
      <c r="H39" s="2">
        <f t="shared" si="0"/>
        <v>0</v>
      </c>
      <c r="I39" s="5"/>
    </row>
    <row r="40" spans="1:9" ht="15.75" customHeight="1" x14ac:dyDescent="0.2">
      <c r="B40" s="72" t="s">
        <v>27</v>
      </c>
      <c r="C40" s="72"/>
      <c r="D40" s="73"/>
      <c r="E40" s="74">
        <v>24</v>
      </c>
      <c r="F40" s="73" t="s">
        <v>4</v>
      </c>
      <c r="G40" s="75">
        <v>690</v>
      </c>
      <c r="H40" s="2">
        <f t="shared" ref="H40:H41" si="1">SUM(A40*G40)</f>
        <v>0</v>
      </c>
      <c r="I40" s="5"/>
    </row>
    <row r="41" spans="1:9" ht="15.75" customHeight="1" x14ac:dyDescent="0.2">
      <c r="B41" s="72" t="s">
        <v>28</v>
      </c>
      <c r="C41" s="72"/>
      <c r="D41" s="73"/>
      <c r="E41" s="74">
        <v>9</v>
      </c>
      <c r="F41" s="73" t="s">
        <v>4</v>
      </c>
      <c r="G41" s="75">
        <v>502</v>
      </c>
      <c r="H41" s="2">
        <f t="shared" si="1"/>
        <v>0</v>
      </c>
      <c r="I41" s="5"/>
    </row>
    <row r="42" spans="1:9" ht="15.75" customHeight="1" x14ac:dyDescent="0.2">
      <c r="B42" s="72"/>
      <c r="C42" s="72"/>
      <c r="D42" s="73"/>
      <c r="E42" s="76"/>
      <c r="F42" s="73"/>
      <c r="G42" s="75"/>
      <c r="H42" s="2"/>
      <c r="I42" s="5"/>
    </row>
    <row r="43" spans="1:9" ht="15.75" customHeight="1" x14ac:dyDescent="0.2">
      <c r="B43" s="77"/>
      <c r="C43" s="72"/>
      <c r="D43" s="73"/>
      <c r="E43" s="76"/>
      <c r="F43" s="73"/>
      <c r="G43" s="75"/>
      <c r="H43" s="2"/>
      <c r="I43" s="5"/>
    </row>
    <row r="44" spans="1:9" ht="15.75" customHeight="1" x14ac:dyDescent="0.3">
      <c r="A44" s="27"/>
      <c r="B44" s="78" t="s">
        <v>30</v>
      </c>
      <c r="C44" s="78"/>
      <c r="D44" s="79"/>
      <c r="E44" s="80"/>
      <c r="F44" s="79"/>
      <c r="G44" s="81"/>
      <c r="H44" s="32"/>
      <c r="I44" s="5"/>
    </row>
    <row r="45" spans="1:9" ht="15.75" customHeight="1" x14ac:dyDescent="0.2">
      <c r="B45" s="72" t="s">
        <v>31</v>
      </c>
      <c r="C45" s="72"/>
      <c r="D45" s="73"/>
      <c r="E45" s="76">
        <v>1</v>
      </c>
      <c r="F45" s="73" t="s">
        <v>32</v>
      </c>
      <c r="G45" s="75">
        <v>3.1</v>
      </c>
      <c r="H45" s="2">
        <f>SUM(A45*G45)</f>
        <v>0</v>
      </c>
      <c r="I45" s="5"/>
    </row>
    <row r="46" spans="1:9" ht="15.75" customHeight="1" x14ac:dyDescent="0.2">
      <c r="B46" s="72" t="s">
        <v>33</v>
      </c>
      <c r="C46" s="72"/>
      <c r="D46" s="73"/>
      <c r="E46" s="76">
        <v>1</v>
      </c>
      <c r="F46" s="73" t="s">
        <v>32</v>
      </c>
      <c r="G46" s="75">
        <v>5.9</v>
      </c>
      <c r="H46" s="2">
        <f>SUM(A46*G46)</f>
        <v>0</v>
      </c>
      <c r="I46" s="5"/>
    </row>
    <row r="47" spans="1:9" ht="15.75" customHeight="1" x14ac:dyDescent="0.2">
      <c r="B47" s="72" t="s">
        <v>34</v>
      </c>
      <c r="C47" s="72"/>
      <c r="D47" s="73"/>
      <c r="E47" s="76">
        <v>1</v>
      </c>
      <c r="F47" s="73" t="s">
        <v>32</v>
      </c>
      <c r="G47" s="75">
        <v>10.199999999999999</v>
      </c>
      <c r="H47" s="2">
        <f>SUM(A47*G47)</f>
        <v>0</v>
      </c>
      <c r="I47" s="5"/>
    </row>
    <row r="48" spans="1:9" ht="15.75" customHeight="1" x14ac:dyDescent="0.2">
      <c r="B48" s="72" t="s">
        <v>35</v>
      </c>
      <c r="C48" s="72"/>
      <c r="D48" s="73"/>
      <c r="E48" s="76">
        <v>1</v>
      </c>
      <c r="F48" s="73" t="s">
        <v>32</v>
      </c>
      <c r="G48" s="75">
        <v>10.199999999999999</v>
      </c>
      <c r="H48" s="2">
        <f t="shared" ref="H48:H54" si="2">SUM(A48*G48)</f>
        <v>0</v>
      </c>
      <c r="I48" s="5"/>
    </row>
    <row r="49" spans="1:9" ht="15.75" customHeight="1" x14ac:dyDescent="0.2">
      <c r="B49" s="72" t="s">
        <v>36</v>
      </c>
      <c r="C49" s="72"/>
      <c r="D49" s="73"/>
      <c r="E49" s="76">
        <v>1</v>
      </c>
      <c r="F49" s="73" t="s">
        <v>32</v>
      </c>
      <c r="G49" s="75">
        <v>19.5</v>
      </c>
      <c r="H49" s="2">
        <f t="shared" si="2"/>
        <v>0</v>
      </c>
      <c r="I49" s="5"/>
    </row>
    <row r="50" spans="1:9" ht="15.75" customHeight="1" x14ac:dyDescent="0.2">
      <c r="B50" s="72" t="s">
        <v>123</v>
      </c>
      <c r="C50" s="72"/>
      <c r="D50" s="73"/>
      <c r="E50" s="76">
        <v>1</v>
      </c>
      <c r="F50" s="73" t="s">
        <v>32</v>
      </c>
      <c r="G50" s="75">
        <v>19.5</v>
      </c>
      <c r="H50" s="2">
        <f t="shared" si="2"/>
        <v>0</v>
      </c>
      <c r="I50" s="5"/>
    </row>
    <row r="51" spans="1:9" ht="15.75" customHeight="1" x14ac:dyDescent="0.2">
      <c r="B51" s="72" t="s">
        <v>37</v>
      </c>
      <c r="C51" s="82"/>
      <c r="D51" s="73"/>
      <c r="E51" s="76">
        <v>1</v>
      </c>
      <c r="F51" s="73" t="s">
        <v>32</v>
      </c>
      <c r="G51" s="75">
        <v>30</v>
      </c>
      <c r="H51" s="2">
        <f t="shared" si="2"/>
        <v>0</v>
      </c>
      <c r="I51" s="5"/>
    </row>
    <row r="52" spans="1:9" ht="15.75" customHeight="1" x14ac:dyDescent="0.2">
      <c r="B52" s="72" t="s">
        <v>124</v>
      </c>
      <c r="C52" s="82"/>
      <c r="D52" s="73"/>
      <c r="E52" s="76">
        <v>1</v>
      </c>
      <c r="F52" s="73" t="s">
        <v>32</v>
      </c>
      <c r="G52" s="75">
        <v>30</v>
      </c>
      <c r="H52" s="2">
        <f t="shared" si="2"/>
        <v>0</v>
      </c>
      <c r="I52" s="5"/>
    </row>
    <row r="53" spans="1:9" ht="15.75" customHeight="1" x14ac:dyDescent="0.2">
      <c r="B53" s="72" t="s">
        <v>38</v>
      </c>
      <c r="C53" s="72"/>
      <c r="D53" s="73"/>
      <c r="E53" s="76">
        <v>1</v>
      </c>
      <c r="F53" s="73" t="s">
        <v>32</v>
      </c>
      <c r="G53" s="75">
        <v>52</v>
      </c>
      <c r="H53" s="2">
        <f t="shared" si="2"/>
        <v>0</v>
      </c>
      <c r="I53" s="5"/>
    </row>
    <row r="54" spans="1:9" ht="15.75" customHeight="1" x14ac:dyDescent="0.2">
      <c r="B54" s="72" t="s">
        <v>39</v>
      </c>
      <c r="C54" s="72"/>
      <c r="D54" s="73"/>
      <c r="E54" s="76">
        <v>1</v>
      </c>
      <c r="F54" s="73" t="s">
        <v>32</v>
      </c>
      <c r="G54" s="75">
        <v>52</v>
      </c>
      <c r="H54" s="2">
        <f t="shared" si="2"/>
        <v>0</v>
      </c>
      <c r="I54" s="5"/>
    </row>
    <row r="55" spans="1:9" ht="15.75" customHeight="1" x14ac:dyDescent="0.2">
      <c r="B55" s="83" t="s">
        <v>101</v>
      </c>
      <c r="C55" s="84"/>
      <c r="D55" s="73"/>
      <c r="E55" s="76"/>
      <c r="F55" s="73"/>
      <c r="G55" s="75"/>
      <c r="H55" s="2"/>
      <c r="I55" s="5"/>
    </row>
    <row r="56" spans="1:9" ht="15.75" customHeight="1" x14ac:dyDescent="0.2">
      <c r="B56" s="83"/>
      <c r="C56" s="84"/>
      <c r="D56" s="73"/>
      <c r="E56" s="76"/>
      <c r="F56" s="73"/>
      <c r="G56" s="75"/>
      <c r="H56" s="2"/>
      <c r="I56" s="5"/>
    </row>
    <row r="57" spans="1:9" ht="15.75" customHeight="1" x14ac:dyDescent="0.25">
      <c r="A57" s="70"/>
      <c r="B57" s="85" t="s">
        <v>120</v>
      </c>
      <c r="C57" s="86"/>
      <c r="D57" s="87"/>
      <c r="E57" s="88"/>
      <c r="F57" s="87"/>
      <c r="G57" s="89"/>
      <c r="H57" s="71"/>
      <c r="I57" s="5"/>
    </row>
    <row r="58" spans="1:9" ht="15.75" customHeight="1" x14ac:dyDescent="0.2">
      <c r="B58" s="72" t="s">
        <v>121</v>
      </c>
      <c r="C58" s="72"/>
      <c r="D58" s="73"/>
      <c r="E58" s="76">
        <v>1</v>
      </c>
      <c r="F58" s="73" t="s">
        <v>32</v>
      </c>
      <c r="G58" s="75">
        <v>5.9</v>
      </c>
      <c r="H58" s="2">
        <f t="shared" ref="H58:H59" si="3">SUM(A58*G58)</f>
        <v>0</v>
      </c>
      <c r="I58" s="5"/>
    </row>
    <row r="59" spans="1:9" ht="15.75" customHeight="1" x14ac:dyDescent="0.2">
      <c r="B59" s="72" t="s">
        <v>122</v>
      </c>
      <c r="C59" s="72"/>
      <c r="D59" s="73"/>
      <c r="E59" s="76">
        <v>1</v>
      </c>
      <c r="F59" s="73" t="s">
        <v>32</v>
      </c>
      <c r="G59" s="75">
        <v>10.199999999999999</v>
      </c>
      <c r="H59" s="2">
        <f t="shared" si="3"/>
        <v>0</v>
      </c>
      <c r="I59" s="5"/>
    </row>
    <row r="60" spans="1:9" ht="15.75" customHeight="1" x14ac:dyDescent="0.2">
      <c r="B60" s="72"/>
      <c r="C60" s="72"/>
      <c r="D60" s="73"/>
      <c r="E60" s="76"/>
      <c r="F60" s="73"/>
      <c r="G60" s="75"/>
      <c r="H60" s="2"/>
      <c r="I60" s="5"/>
    </row>
    <row r="61" spans="1:9" ht="15.75" customHeight="1" x14ac:dyDescent="0.2">
      <c r="B61" s="72"/>
      <c r="C61" s="72"/>
      <c r="D61" s="73"/>
      <c r="E61" s="76"/>
      <c r="F61" s="73"/>
      <c r="G61" s="75"/>
      <c r="H61" s="2"/>
      <c r="I61" s="5"/>
    </row>
    <row r="62" spans="1:9" ht="15.75" customHeight="1" x14ac:dyDescent="0.3">
      <c r="A62" s="35"/>
      <c r="B62" s="78" t="s">
        <v>40</v>
      </c>
      <c r="C62" s="78"/>
      <c r="D62" s="90"/>
      <c r="E62" s="91"/>
      <c r="F62" s="90"/>
      <c r="G62" s="92"/>
      <c r="H62" s="36"/>
      <c r="I62" s="5"/>
    </row>
    <row r="63" spans="1:9" ht="15.75" customHeight="1" x14ac:dyDescent="0.2">
      <c r="B63" s="77" t="s">
        <v>42</v>
      </c>
      <c r="C63" s="72"/>
      <c r="D63" s="73"/>
      <c r="E63" s="76"/>
      <c r="F63" s="73" t="s">
        <v>41</v>
      </c>
      <c r="G63" s="75">
        <v>174</v>
      </c>
      <c r="H63" s="2">
        <f>SUM(A63*G63)</f>
        <v>0</v>
      </c>
      <c r="I63" s="5"/>
    </row>
    <row r="64" spans="1:9" ht="15.75" customHeight="1" x14ac:dyDescent="0.2">
      <c r="B64" s="72" t="s">
        <v>43</v>
      </c>
      <c r="C64" s="72"/>
      <c r="D64" s="73"/>
      <c r="E64" s="76"/>
      <c r="F64" s="73" t="s">
        <v>44</v>
      </c>
      <c r="G64" s="75">
        <v>185</v>
      </c>
      <c r="H64" s="2">
        <f>SUM(A64*G64)</f>
        <v>0</v>
      </c>
      <c r="I64" s="5"/>
    </row>
    <row r="65" spans="1:9" ht="15.75" customHeight="1" x14ac:dyDescent="0.2">
      <c r="B65" s="72" t="s">
        <v>102</v>
      </c>
      <c r="C65" s="72"/>
      <c r="D65" s="73"/>
      <c r="E65" s="76"/>
      <c r="F65" s="73" t="s">
        <v>44</v>
      </c>
      <c r="G65" s="75">
        <v>185</v>
      </c>
      <c r="H65" s="2">
        <f t="shared" ref="H65:H73" si="4">SUM(A65*G65)</f>
        <v>0</v>
      </c>
      <c r="I65" s="5"/>
    </row>
    <row r="66" spans="1:9" ht="15.75" customHeight="1" x14ac:dyDescent="0.2">
      <c r="B66" s="72" t="s">
        <v>45</v>
      </c>
      <c r="C66" s="72"/>
      <c r="D66" s="73"/>
      <c r="E66" s="76"/>
      <c r="F66" s="73" t="s">
        <v>44</v>
      </c>
      <c r="G66" s="75">
        <v>185</v>
      </c>
      <c r="H66" s="2">
        <f t="shared" si="4"/>
        <v>0</v>
      </c>
      <c r="I66" s="5"/>
    </row>
    <row r="67" spans="1:9" ht="15.75" customHeight="1" x14ac:dyDescent="0.2">
      <c r="B67" s="72" t="s">
        <v>126</v>
      </c>
      <c r="C67" s="72"/>
      <c r="D67" s="73"/>
      <c r="E67" s="76"/>
      <c r="F67" s="73" t="s">
        <v>44</v>
      </c>
      <c r="G67" s="75">
        <v>121</v>
      </c>
      <c r="H67" s="2">
        <f t="shared" si="4"/>
        <v>0</v>
      </c>
      <c r="I67" s="5"/>
    </row>
    <row r="68" spans="1:9" ht="15.75" customHeight="1" x14ac:dyDescent="0.2">
      <c r="B68" s="72" t="s">
        <v>46</v>
      </c>
      <c r="C68" s="72"/>
      <c r="D68" s="73"/>
      <c r="E68" s="76"/>
      <c r="F68" s="73" t="s">
        <v>41</v>
      </c>
      <c r="G68" s="75">
        <v>218</v>
      </c>
      <c r="H68" s="2">
        <f t="shared" si="4"/>
        <v>0</v>
      </c>
      <c r="I68" s="5"/>
    </row>
    <row r="69" spans="1:9" ht="15.75" customHeight="1" x14ac:dyDescent="0.2">
      <c r="B69" s="72" t="s">
        <v>47</v>
      </c>
      <c r="C69" s="72"/>
      <c r="D69" s="73"/>
      <c r="E69" s="76"/>
      <c r="F69" s="73" t="s">
        <v>44</v>
      </c>
      <c r="G69" s="75">
        <v>271</v>
      </c>
      <c r="H69" s="2">
        <f t="shared" si="4"/>
        <v>0</v>
      </c>
      <c r="I69" s="5"/>
    </row>
    <row r="70" spans="1:9" ht="15.75" customHeight="1" x14ac:dyDescent="0.2">
      <c r="B70" s="72" t="s">
        <v>48</v>
      </c>
      <c r="C70" s="72"/>
      <c r="D70" s="73"/>
      <c r="E70" s="76"/>
      <c r="F70" s="73" t="s">
        <v>44</v>
      </c>
      <c r="G70" s="75">
        <v>249</v>
      </c>
      <c r="H70" s="2">
        <f t="shared" si="4"/>
        <v>0</v>
      </c>
      <c r="I70" s="5"/>
    </row>
    <row r="71" spans="1:9" ht="15.75" customHeight="1" x14ac:dyDescent="0.2">
      <c r="B71" s="72" t="s">
        <v>49</v>
      </c>
      <c r="C71" s="72"/>
      <c r="D71" s="73"/>
      <c r="E71" s="76"/>
      <c r="F71" s="73" t="s">
        <v>44</v>
      </c>
      <c r="G71" s="75">
        <v>190</v>
      </c>
      <c r="H71" s="2">
        <f t="shared" si="4"/>
        <v>0</v>
      </c>
      <c r="I71" s="5"/>
    </row>
    <row r="72" spans="1:9" ht="15.75" customHeight="1" x14ac:dyDescent="0.2">
      <c r="B72" s="72" t="s">
        <v>50</v>
      </c>
      <c r="C72" s="72"/>
      <c r="D72" s="73"/>
      <c r="E72" s="76"/>
      <c r="F72" s="73" t="s">
        <v>44</v>
      </c>
      <c r="G72" s="75">
        <v>234</v>
      </c>
      <c r="H72" s="2">
        <f t="shared" si="4"/>
        <v>0</v>
      </c>
      <c r="I72" s="5"/>
    </row>
    <row r="73" spans="1:9" ht="15.75" customHeight="1" x14ac:dyDescent="0.2">
      <c r="B73" s="72" t="s">
        <v>51</v>
      </c>
      <c r="C73" s="72"/>
      <c r="D73" s="73"/>
      <c r="E73" s="76"/>
      <c r="F73" s="73" t="s">
        <v>44</v>
      </c>
      <c r="G73" s="75">
        <v>194</v>
      </c>
      <c r="H73" s="2">
        <f t="shared" si="4"/>
        <v>0</v>
      </c>
      <c r="I73" s="5"/>
    </row>
    <row r="74" spans="1:9" ht="15.75" customHeight="1" x14ac:dyDescent="0.2">
      <c r="B74" s="72"/>
      <c r="C74" s="72"/>
      <c r="D74" s="73"/>
      <c r="E74" s="76"/>
      <c r="F74" s="73"/>
      <c r="G74" s="75"/>
      <c r="H74" s="2"/>
      <c r="I74" s="5"/>
    </row>
    <row r="75" spans="1:9" ht="15.75" customHeight="1" x14ac:dyDescent="0.2">
      <c r="B75" s="72"/>
      <c r="C75" s="72"/>
      <c r="D75" s="73"/>
      <c r="E75" s="76"/>
      <c r="F75" s="73"/>
      <c r="G75" s="75"/>
      <c r="H75" s="2"/>
      <c r="I75" s="5"/>
    </row>
    <row r="76" spans="1:9" ht="15.75" customHeight="1" x14ac:dyDescent="0.3">
      <c r="A76" s="33"/>
      <c r="B76" s="78" t="s">
        <v>52</v>
      </c>
      <c r="C76" s="93"/>
      <c r="D76" s="94"/>
      <c r="E76" s="95"/>
      <c r="F76" s="94"/>
      <c r="G76" s="96"/>
      <c r="H76" s="34"/>
      <c r="I76" s="5"/>
    </row>
    <row r="77" spans="1:9" ht="15.75" customHeight="1" x14ac:dyDescent="0.2">
      <c r="B77" s="72" t="s">
        <v>53</v>
      </c>
      <c r="C77" s="72"/>
      <c r="D77" s="73"/>
      <c r="E77" s="97"/>
      <c r="F77" s="73" t="s">
        <v>54</v>
      </c>
      <c r="G77" s="75">
        <v>215</v>
      </c>
      <c r="H77" s="2">
        <f>SUM(A77*G77)</f>
        <v>0</v>
      </c>
      <c r="I77" s="5"/>
    </row>
    <row r="78" spans="1:9" ht="15.75" customHeight="1" x14ac:dyDescent="0.2">
      <c r="B78" s="72" t="s">
        <v>55</v>
      </c>
      <c r="C78" s="72"/>
      <c r="D78" s="73"/>
      <c r="E78" s="97"/>
      <c r="F78" s="73" t="s">
        <v>54</v>
      </c>
      <c r="G78" s="75">
        <v>215</v>
      </c>
      <c r="H78" s="2">
        <f t="shared" ref="H78:H81" si="5">SUM(A78*G78)</f>
        <v>0</v>
      </c>
      <c r="I78" s="5"/>
    </row>
    <row r="79" spans="1:9" ht="15.75" customHeight="1" x14ac:dyDescent="0.2">
      <c r="B79" s="72" t="s">
        <v>56</v>
      </c>
      <c r="C79" s="72"/>
      <c r="D79" s="73"/>
      <c r="E79" s="97"/>
      <c r="F79" s="73" t="s">
        <v>54</v>
      </c>
      <c r="G79" s="75">
        <v>215</v>
      </c>
      <c r="H79" s="2">
        <f t="shared" si="5"/>
        <v>0</v>
      </c>
      <c r="I79" s="5"/>
    </row>
    <row r="80" spans="1:9" ht="15.75" customHeight="1" x14ac:dyDescent="0.2">
      <c r="B80" s="72" t="s">
        <v>57</v>
      </c>
      <c r="C80" s="72"/>
      <c r="D80" s="73"/>
      <c r="E80" s="97"/>
      <c r="F80" s="73" t="s">
        <v>54</v>
      </c>
      <c r="G80" s="75">
        <v>215</v>
      </c>
      <c r="H80" s="2">
        <f t="shared" si="5"/>
        <v>0</v>
      </c>
      <c r="I80" s="5"/>
    </row>
    <row r="81" spans="1:9" ht="15.75" customHeight="1" x14ac:dyDescent="0.2">
      <c r="B81" s="72" t="s">
        <v>58</v>
      </c>
      <c r="C81" s="72"/>
      <c r="D81" s="73"/>
      <c r="E81" s="97"/>
      <c r="F81" s="73" t="s">
        <v>54</v>
      </c>
      <c r="G81" s="75">
        <v>215</v>
      </c>
      <c r="H81" s="2">
        <f t="shared" si="5"/>
        <v>0</v>
      </c>
      <c r="I81" s="5"/>
    </row>
    <row r="82" spans="1:9" ht="15.75" customHeight="1" x14ac:dyDescent="0.2">
      <c r="B82" s="72"/>
      <c r="C82" s="72"/>
      <c r="D82" s="73"/>
      <c r="E82" s="97"/>
      <c r="F82" s="73"/>
      <c r="G82" s="75"/>
      <c r="H82" s="2"/>
      <c r="I82" s="5"/>
    </row>
    <row r="83" spans="1:9" ht="15.75" customHeight="1" x14ac:dyDescent="0.2">
      <c r="B83" s="72"/>
      <c r="C83" s="72"/>
      <c r="D83" s="73"/>
      <c r="E83" s="76"/>
      <c r="F83" s="73"/>
      <c r="G83" s="75"/>
      <c r="H83" s="2"/>
      <c r="I83" s="5"/>
    </row>
    <row r="84" spans="1:9" ht="15.75" customHeight="1" x14ac:dyDescent="0.3">
      <c r="A84" s="33"/>
      <c r="B84" s="78" t="s">
        <v>59</v>
      </c>
      <c r="C84" s="93"/>
      <c r="D84" s="94"/>
      <c r="E84" s="95"/>
      <c r="F84" s="94"/>
      <c r="G84" s="96"/>
      <c r="H84" s="34"/>
      <c r="I84" s="5"/>
    </row>
    <row r="85" spans="1:9" ht="15.75" customHeight="1" x14ac:dyDescent="0.2">
      <c r="B85" s="72" t="s">
        <v>60</v>
      </c>
      <c r="C85" s="72"/>
      <c r="D85" s="73"/>
      <c r="E85" s="76"/>
      <c r="F85" s="73" t="s">
        <v>44</v>
      </c>
      <c r="G85" s="75">
        <v>182</v>
      </c>
      <c r="H85" s="2">
        <f>SUM(A85*G85)</f>
        <v>0</v>
      </c>
      <c r="I85" s="5"/>
    </row>
    <row r="86" spans="1:9" ht="15.75" customHeight="1" x14ac:dyDescent="0.2">
      <c r="B86" s="72" t="s">
        <v>61</v>
      </c>
      <c r="C86" s="72"/>
      <c r="D86" s="73"/>
      <c r="E86" s="76"/>
      <c r="F86" s="73" t="s">
        <v>44</v>
      </c>
      <c r="G86" s="75">
        <v>166</v>
      </c>
      <c r="H86" s="2">
        <f t="shared" ref="H86:H107" si="6">SUM(A86*G86)</f>
        <v>0</v>
      </c>
      <c r="I86" s="5"/>
    </row>
    <row r="87" spans="1:9" ht="15.75" customHeight="1" x14ac:dyDescent="0.2">
      <c r="B87" s="72" t="s">
        <v>62</v>
      </c>
      <c r="C87" s="72"/>
      <c r="D87" s="73"/>
      <c r="E87" s="76"/>
      <c r="F87" s="73" t="s">
        <v>44</v>
      </c>
      <c r="G87" s="75">
        <v>243</v>
      </c>
      <c r="H87" s="2">
        <f t="shared" si="6"/>
        <v>0</v>
      </c>
      <c r="I87" s="5"/>
    </row>
    <row r="88" spans="1:9" ht="15.75" customHeight="1" x14ac:dyDescent="0.2">
      <c r="B88" s="72" t="s">
        <v>63</v>
      </c>
      <c r="C88" s="72"/>
      <c r="D88" s="73"/>
      <c r="E88" s="76"/>
      <c r="F88" s="73" t="s">
        <v>44</v>
      </c>
      <c r="G88" s="75">
        <v>163</v>
      </c>
      <c r="H88" s="2">
        <f t="shared" si="6"/>
        <v>0</v>
      </c>
      <c r="I88" s="5"/>
    </row>
    <row r="89" spans="1:9" ht="15.75" customHeight="1" x14ac:dyDescent="0.2">
      <c r="B89" s="72" t="s">
        <v>64</v>
      </c>
      <c r="C89" s="72"/>
      <c r="D89" s="73"/>
      <c r="E89" s="76"/>
      <c r="F89" s="73" t="s">
        <v>44</v>
      </c>
      <c r="G89" s="75">
        <v>174</v>
      </c>
      <c r="H89" s="2">
        <f t="shared" si="6"/>
        <v>0</v>
      </c>
      <c r="I89" s="5"/>
    </row>
    <row r="90" spans="1:9" ht="15.75" customHeight="1" x14ac:dyDescent="0.2">
      <c r="B90" s="72" t="s">
        <v>65</v>
      </c>
      <c r="C90" s="72"/>
      <c r="D90" s="73"/>
      <c r="E90" s="76"/>
      <c r="F90" s="73" t="s">
        <v>44</v>
      </c>
      <c r="G90" s="75">
        <v>180</v>
      </c>
      <c r="H90" s="2">
        <f t="shared" si="6"/>
        <v>0</v>
      </c>
      <c r="I90" s="5"/>
    </row>
    <row r="91" spans="1:9" ht="15.75" customHeight="1" x14ac:dyDescent="0.2">
      <c r="B91" s="72" t="s">
        <v>66</v>
      </c>
      <c r="C91" s="72"/>
      <c r="D91" s="73"/>
      <c r="E91" s="76"/>
      <c r="F91" s="73" t="s">
        <v>44</v>
      </c>
      <c r="G91" s="75">
        <v>180</v>
      </c>
      <c r="H91" s="2">
        <f t="shared" si="6"/>
        <v>0</v>
      </c>
      <c r="I91" s="5"/>
    </row>
    <row r="92" spans="1:9" ht="15.75" customHeight="1" x14ac:dyDescent="0.2">
      <c r="B92" s="72" t="s">
        <v>67</v>
      </c>
      <c r="C92" s="72"/>
      <c r="D92" s="73"/>
      <c r="E92" s="76"/>
      <c r="F92" s="73" t="s">
        <v>44</v>
      </c>
      <c r="G92" s="75">
        <v>185</v>
      </c>
      <c r="H92" s="2">
        <f t="shared" si="6"/>
        <v>0</v>
      </c>
      <c r="I92" s="5"/>
    </row>
    <row r="93" spans="1:9" ht="15.75" customHeight="1" x14ac:dyDescent="0.2">
      <c r="B93" s="72" t="s">
        <v>68</v>
      </c>
      <c r="C93" s="72"/>
      <c r="D93" s="73"/>
      <c r="E93" s="76"/>
      <c r="F93" s="73" t="s">
        <v>44</v>
      </c>
      <c r="G93" s="75">
        <v>142</v>
      </c>
      <c r="H93" s="2">
        <f t="shared" si="6"/>
        <v>0</v>
      </c>
      <c r="I93" s="5"/>
    </row>
    <row r="94" spans="1:9" ht="15.75" customHeight="1" x14ac:dyDescent="0.2">
      <c r="B94" s="72" t="s">
        <v>69</v>
      </c>
      <c r="C94" s="72"/>
      <c r="D94" s="73"/>
      <c r="E94" s="76"/>
      <c r="F94" s="73" t="s">
        <v>44</v>
      </c>
      <c r="G94" s="75">
        <v>250</v>
      </c>
      <c r="H94" s="2">
        <f t="shared" si="6"/>
        <v>0</v>
      </c>
      <c r="I94" s="5"/>
    </row>
    <row r="95" spans="1:9" ht="15.75" customHeight="1" x14ac:dyDescent="0.2">
      <c r="B95" s="72" t="s">
        <v>70</v>
      </c>
      <c r="C95" s="72"/>
      <c r="D95" s="73"/>
      <c r="E95" s="76"/>
      <c r="F95" s="73" t="s">
        <v>44</v>
      </c>
      <c r="G95" s="75">
        <v>329</v>
      </c>
      <c r="H95" s="2">
        <f t="shared" si="6"/>
        <v>0</v>
      </c>
      <c r="I95" s="5"/>
    </row>
    <row r="96" spans="1:9" ht="15.75" customHeight="1" x14ac:dyDescent="0.2">
      <c r="B96" s="72" t="s">
        <v>71</v>
      </c>
      <c r="C96" s="72"/>
      <c r="D96" s="73"/>
      <c r="E96" s="76"/>
      <c r="F96" s="73" t="s">
        <v>44</v>
      </c>
      <c r="G96" s="75">
        <v>224</v>
      </c>
      <c r="H96" s="2">
        <f t="shared" si="6"/>
        <v>0</v>
      </c>
      <c r="I96" s="5"/>
    </row>
    <row r="97" spans="1:9" ht="15.75" customHeight="1" x14ac:dyDescent="0.2">
      <c r="B97" s="72" t="s">
        <v>72</v>
      </c>
      <c r="C97" s="72"/>
      <c r="D97" s="73"/>
      <c r="E97" s="76"/>
      <c r="F97" s="73" t="s">
        <v>44</v>
      </c>
      <c r="G97" s="75">
        <v>225</v>
      </c>
      <c r="H97" s="2">
        <f t="shared" si="6"/>
        <v>0</v>
      </c>
      <c r="I97" s="5"/>
    </row>
    <row r="98" spans="1:9" ht="15.75" customHeight="1" x14ac:dyDescent="0.2">
      <c r="B98" s="72" t="s">
        <v>73</v>
      </c>
      <c r="C98" s="72"/>
      <c r="D98" s="73"/>
      <c r="E98" s="76"/>
      <c r="F98" s="73" t="s">
        <v>44</v>
      </c>
      <c r="G98" s="75">
        <v>261</v>
      </c>
      <c r="H98" s="2">
        <f t="shared" si="6"/>
        <v>0</v>
      </c>
      <c r="I98" s="5"/>
    </row>
    <row r="99" spans="1:9" ht="15.75" customHeight="1" x14ac:dyDescent="0.2">
      <c r="B99" s="72" t="s">
        <v>74</v>
      </c>
      <c r="C99" s="72"/>
      <c r="D99" s="73"/>
      <c r="E99" s="76"/>
      <c r="F99" s="73" t="s">
        <v>44</v>
      </c>
      <c r="G99" s="75">
        <v>249</v>
      </c>
      <c r="H99" s="2">
        <f t="shared" si="6"/>
        <v>0</v>
      </c>
      <c r="I99" s="5"/>
    </row>
    <row r="100" spans="1:9" ht="15.75" customHeight="1" x14ac:dyDescent="0.2">
      <c r="B100" s="72" t="s">
        <v>75</v>
      </c>
      <c r="C100" s="72"/>
      <c r="D100" s="73"/>
      <c r="E100" s="76"/>
      <c r="F100" s="73" t="s">
        <v>44</v>
      </c>
      <c r="G100" s="75">
        <v>166</v>
      </c>
      <c r="H100" s="2">
        <f t="shared" si="6"/>
        <v>0</v>
      </c>
      <c r="I100" s="5"/>
    </row>
    <row r="101" spans="1:9" ht="15.75" customHeight="1" x14ac:dyDescent="0.2">
      <c r="B101" s="72" t="s">
        <v>76</v>
      </c>
      <c r="C101" s="72"/>
      <c r="D101" s="73"/>
      <c r="E101" s="76"/>
      <c r="F101" s="73" t="s">
        <v>44</v>
      </c>
      <c r="G101" s="75">
        <v>182</v>
      </c>
      <c r="H101" s="2">
        <f t="shared" si="6"/>
        <v>0</v>
      </c>
      <c r="I101" s="5"/>
    </row>
    <row r="102" spans="1:9" ht="15.75" customHeight="1" x14ac:dyDescent="0.2">
      <c r="B102" s="72" t="s">
        <v>77</v>
      </c>
      <c r="C102" s="72"/>
      <c r="D102" s="73"/>
      <c r="E102" s="76"/>
      <c r="F102" s="73" t="s">
        <v>44</v>
      </c>
      <c r="G102" s="75">
        <v>201</v>
      </c>
      <c r="H102" s="2">
        <f t="shared" si="6"/>
        <v>0</v>
      </c>
      <c r="I102" s="5"/>
    </row>
    <row r="103" spans="1:9" ht="15.75" customHeight="1" x14ac:dyDescent="0.2">
      <c r="B103" s="72" t="s">
        <v>103</v>
      </c>
      <c r="C103" s="72"/>
      <c r="D103" s="73"/>
      <c r="E103" s="76"/>
      <c r="F103" s="73" t="s">
        <v>44</v>
      </c>
      <c r="G103" s="75">
        <v>206</v>
      </c>
      <c r="H103" s="2">
        <f t="shared" si="6"/>
        <v>0</v>
      </c>
      <c r="I103" s="5"/>
    </row>
    <row r="104" spans="1:9" ht="15.75" customHeight="1" x14ac:dyDescent="0.2">
      <c r="B104" s="72" t="s">
        <v>78</v>
      </c>
      <c r="C104" s="72"/>
      <c r="D104" s="73"/>
      <c r="E104" s="76"/>
      <c r="F104" s="73" t="s">
        <v>44</v>
      </c>
      <c r="G104" s="75">
        <v>256</v>
      </c>
      <c r="H104" s="2">
        <f t="shared" si="6"/>
        <v>0</v>
      </c>
      <c r="I104" s="5"/>
    </row>
    <row r="105" spans="1:9" ht="15.75" customHeight="1" x14ac:dyDescent="0.2">
      <c r="B105" s="72" t="s">
        <v>79</v>
      </c>
      <c r="C105" s="72"/>
      <c r="D105" s="73"/>
      <c r="E105" s="76"/>
      <c r="F105" s="73" t="s">
        <v>44</v>
      </c>
      <c r="G105" s="75">
        <v>237</v>
      </c>
      <c r="H105" s="2">
        <f t="shared" si="6"/>
        <v>0</v>
      </c>
      <c r="I105" s="5"/>
    </row>
    <row r="106" spans="1:9" ht="15.75" customHeight="1" x14ac:dyDescent="0.2">
      <c r="B106" s="72" t="s">
        <v>80</v>
      </c>
      <c r="C106" s="72"/>
      <c r="D106" s="73"/>
      <c r="E106" s="76"/>
      <c r="F106" s="73" t="s">
        <v>44</v>
      </c>
      <c r="G106" s="75">
        <v>215</v>
      </c>
      <c r="H106" s="2">
        <f t="shared" si="6"/>
        <v>0</v>
      </c>
      <c r="I106" s="5"/>
    </row>
    <row r="107" spans="1:9" ht="15.75" customHeight="1" x14ac:dyDescent="0.2">
      <c r="B107" s="72" t="s">
        <v>81</v>
      </c>
      <c r="C107" s="72"/>
      <c r="D107" s="73"/>
      <c r="E107" s="76"/>
      <c r="F107" s="73" t="s">
        <v>44</v>
      </c>
      <c r="G107" s="75">
        <v>248</v>
      </c>
      <c r="H107" s="2">
        <f t="shared" si="6"/>
        <v>0</v>
      </c>
      <c r="I107" s="5"/>
    </row>
    <row r="108" spans="1:9" ht="15.75" customHeight="1" x14ac:dyDescent="0.2">
      <c r="B108" s="72"/>
      <c r="C108" s="72"/>
      <c r="D108" s="73"/>
      <c r="E108" s="76"/>
      <c r="F108" s="73"/>
      <c r="G108" s="75"/>
      <c r="H108" s="2"/>
      <c r="I108" s="5"/>
    </row>
    <row r="109" spans="1:9" ht="15.75" customHeight="1" x14ac:dyDescent="0.2">
      <c r="B109" s="98" t="s">
        <v>88</v>
      </c>
      <c r="C109" s="99"/>
      <c r="D109" s="100"/>
      <c r="E109" s="76"/>
      <c r="F109" s="73"/>
      <c r="G109" s="75"/>
      <c r="H109" s="2"/>
      <c r="I109" s="5"/>
    </row>
    <row r="110" spans="1:9" ht="15.75" customHeight="1" x14ac:dyDescent="0.2">
      <c r="B110" s="72"/>
      <c r="C110" s="72"/>
      <c r="D110" s="73"/>
      <c r="E110" s="76"/>
      <c r="F110" s="73"/>
      <c r="G110" s="75"/>
      <c r="H110" s="2"/>
      <c r="I110" s="5"/>
    </row>
    <row r="111" spans="1:9" ht="15.75" customHeight="1" x14ac:dyDescent="0.3">
      <c r="A111" s="35"/>
      <c r="B111" s="78" t="s">
        <v>82</v>
      </c>
      <c r="C111" s="78"/>
      <c r="D111" s="90"/>
      <c r="E111" s="91"/>
      <c r="F111" s="90"/>
      <c r="G111" s="92"/>
      <c r="H111" s="36"/>
      <c r="I111" s="5"/>
    </row>
    <row r="112" spans="1:9" ht="15.75" customHeight="1" x14ac:dyDescent="0.2">
      <c r="B112" s="72" t="s">
        <v>83</v>
      </c>
      <c r="C112" s="72"/>
      <c r="D112" s="73" t="s">
        <v>85</v>
      </c>
      <c r="E112" s="76"/>
      <c r="F112" s="73" t="s">
        <v>44</v>
      </c>
      <c r="G112" s="75">
        <v>308</v>
      </c>
      <c r="H112" s="2">
        <f>SUM(A112*G112)</f>
        <v>0</v>
      </c>
      <c r="I112" s="5"/>
    </row>
    <row r="113" spans="1:9" ht="15.75" customHeight="1" x14ac:dyDescent="0.2">
      <c r="B113" s="72" t="s">
        <v>84</v>
      </c>
      <c r="C113" s="72"/>
      <c r="D113" s="73" t="s">
        <v>86</v>
      </c>
      <c r="E113" s="76"/>
      <c r="F113" s="73" t="s">
        <v>44</v>
      </c>
      <c r="G113" s="75">
        <v>400</v>
      </c>
      <c r="H113" s="2">
        <f>SUM(A113*G113)</f>
        <v>0</v>
      </c>
      <c r="I113" s="5"/>
    </row>
    <row r="114" spans="1:9" ht="15.75" customHeight="1" x14ac:dyDescent="0.2">
      <c r="B114" s="72"/>
      <c r="C114" s="101"/>
      <c r="D114" s="73"/>
      <c r="E114" s="76"/>
      <c r="F114" s="73"/>
      <c r="G114" s="75"/>
      <c r="H114" s="2"/>
      <c r="I114" s="5"/>
    </row>
    <row r="115" spans="1:9" ht="15.75" customHeight="1" x14ac:dyDescent="0.2">
      <c r="B115" s="72"/>
      <c r="C115" s="72"/>
      <c r="D115" s="73"/>
      <c r="E115" s="76"/>
      <c r="F115" s="73"/>
      <c r="G115" s="75"/>
      <c r="H115" s="2"/>
      <c r="I115" s="5"/>
    </row>
    <row r="116" spans="1:9" ht="15.75" customHeight="1" x14ac:dyDescent="0.3">
      <c r="A116" s="35"/>
      <c r="B116" s="78" t="s">
        <v>87</v>
      </c>
      <c r="C116" s="78"/>
      <c r="D116" s="90"/>
      <c r="E116" s="91"/>
      <c r="F116" s="90"/>
      <c r="G116" s="92"/>
      <c r="H116" s="36"/>
      <c r="I116" s="5"/>
    </row>
    <row r="117" spans="1:9" ht="15.75" customHeight="1" x14ac:dyDescent="0.2">
      <c r="B117" s="72" t="s">
        <v>89</v>
      </c>
      <c r="C117" s="72"/>
      <c r="D117" s="73"/>
      <c r="E117" s="76"/>
      <c r="F117" s="73" t="s">
        <v>90</v>
      </c>
      <c r="G117" s="75">
        <v>81</v>
      </c>
      <c r="H117" s="2">
        <f>SUM(A117*G117)</f>
        <v>0</v>
      </c>
      <c r="I117" s="5"/>
    </row>
    <row r="118" spans="1:9" s="11" customFormat="1" ht="15.75" customHeight="1" x14ac:dyDescent="0.2">
      <c r="A118" s="10"/>
      <c r="B118" s="72" t="s">
        <v>91</v>
      </c>
      <c r="C118" s="72"/>
      <c r="D118" s="73"/>
      <c r="E118" s="76"/>
      <c r="F118" s="73" t="s">
        <v>92</v>
      </c>
      <c r="G118" s="75">
        <v>93.5</v>
      </c>
      <c r="H118" s="2">
        <f t="shared" ref="H118:H121" si="7">SUM(A118*G118)</f>
        <v>0</v>
      </c>
    </row>
    <row r="119" spans="1:9" ht="15.75" customHeight="1" x14ac:dyDescent="0.2">
      <c r="B119" s="72" t="s">
        <v>94</v>
      </c>
      <c r="C119" s="72"/>
      <c r="D119" s="73"/>
      <c r="E119" s="76"/>
      <c r="F119" s="73" t="s">
        <v>93</v>
      </c>
      <c r="G119" s="75">
        <v>5.25</v>
      </c>
      <c r="H119" s="2">
        <f t="shared" si="7"/>
        <v>0</v>
      </c>
      <c r="I119" s="5"/>
    </row>
    <row r="120" spans="1:9" ht="15.75" customHeight="1" x14ac:dyDescent="0.2">
      <c r="B120" s="72" t="s">
        <v>95</v>
      </c>
      <c r="C120" s="72"/>
      <c r="D120" s="73"/>
      <c r="E120" s="76"/>
      <c r="F120" s="73" t="s">
        <v>96</v>
      </c>
      <c r="G120" s="75">
        <v>69</v>
      </c>
      <c r="H120" s="2">
        <f t="shared" si="7"/>
        <v>0</v>
      </c>
      <c r="I120" s="5"/>
    </row>
    <row r="121" spans="1:9" ht="15.75" customHeight="1" x14ac:dyDescent="0.2">
      <c r="B121" s="72" t="s">
        <v>125</v>
      </c>
      <c r="C121" s="72"/>
      <c r="D121" s="73"/>
      <c r="E121" s="76"/>
      <c r="F121" s="73" t="s">
        <v>97</v>
      </c>
      <c r="G121" s="75">
        <v>1.75</v>
      </c>
      <c r="H121" s="2">
        <f t="shared" si="7"/>
        <v>0</v>
      </c>
      <c r="I121" s="5"/>
    </row>
    <row r="122" spans="1:9" ht="15.75" customHeight="1" x14ac:dyDescent="0.2">
      <c r="F122" s="5"/>
      <c r="G122" s="2"/>
      <c r="H122" s="2"/>
      <c r="I122" s="5"/>
    </row>
    <row r="123" spans="1:9" ht="15.75" customHeight="1" x14ac:dyDescent="0.2">
      <c r="F123" s="37" t="s">
        <v>2</v>
      </c>
      <c r="G123" s="39"/>
      <c r="H123" s="38">
        <f>SUM(H28:H121)</f>
        <v>0</v>
      </c>
      <c r="I123" s="5"/>
    </row>
    <row r="124" spans="1:9" ht="15.75" customHeight="1" x14ac:dyDescent="0.2">
      <c r="F124" s="37" t="s">
        <v>3</v>
      </c>
      <c r="G124" s="39"/>
      <c r="H124" s="38"/>
      <c r="I124" s="5"/>
    </row>
    <row r="125" spans="1:9" ht="15.75" customHeight="1" x14ac:dyDescent="0.2">
      <c r="F125" s="37" t="s">
        <v>4</v>
      </c>
      <c r="G125" s="39"/>
      <c r="H125" s="38"/>
      <c r="I125" s="5"/>
    </row>
    <row r="126" spans="1:9" ht="15.75" customHeight="1" x14ac:dyDescent="0.2">
      <c r="I126" s="5"/>
    </row>
    <row r="127" spans="1:9" ht="15.75" customHeight="1" x14ac:dyDescent="0.2">
      <c r="B127" s="16" t="s">
        <v>114</v>
      </c>
      <c r="C127" s="17"/>
      <c r="D127" s="18"/>
      <c r="E127" s="19"/>
      <c r="F127" s="16"/>
      <c r="G127" s="20"/>
      <c r="I127" s="5"/>
    </row>
    <row r="128" spans="1:9" ht="15.75" customHeight="1" x14ac:dyDescent="0.2">
      <c r="B128" s="17" t="s">
        <v>118</v>
      </c>
      <c r="C128" s="17"/>
      <c r="D128" s="18"/>
      <c r="E128" s="19"/>
      <c r="F128" s="16"/>
      <c r="G128" s="20"/>
      <c r="I128" s="5"/>
    </row>
    <row r="129" spans="2:9" ht="15.75" customHeight="1" x14ac:dyDescent="0.2">
      <c r="B129" s="16" t="s">
        <v>5</v>
      </c>
      <c r="C129" s="17"/>
      <c r="D129" s="18"/>
      <c r="E129" s="19"/>
      <c r="F129" s="16"/>
      <c r="G129" s="20"/>
      <c r="I129" s="5"/>
    </row>
    <row r="130" spans="2:9" ht="15.75" customHeight="1" x14ac:dyDescent="0.2">
      <c r="B130" s="16" t="s">
        <v>115</v>
      </c>
      <c r="C130" s="17"/>
      <c r="D130" s="18"/>
      <c r="E130" s="19"/>
      <c r="F130" s="16"/>
      <c r="G130" s="20"/>
      <c r="I130" s="5"/>
    </row>
    <row r="131" spans="2:9" ht="15.75" customHeight="1" x14ac:dyDescent="0.2">
      <c r="B131" s="16" t="s">
        <v>6</v>
      </c>
      <c r="C131" s="17"/>
      <c r="D131" s="18"/>
      <c r="E131" s="19"/>
      <c r="F131" s="16"/>
      <c r="G131" s="20"/>
      <c r="I131" s="5"/>
    </row>
    <row r="132" spans="2:9" ht="15.75" customHeight="1" x14ac:dyDescent="0.2">
      <c r="I132" s="5"/>
    </row>
    <row r="133" spans="2:9" ht="15.75" customHeight="1" x14ac:dyDescent="0.2">
      <c r="I133" s="5"/>
    </row>
    <row r="134" spans="2:9" ht="15.75" customHeight="1" x14ac:dyDescent="0.2">
      <c r="I134" s="5"/>
    </row>
    <row r="135" spans="2:9" ht="15.75" customHeight="1" x14ac:dyDescent="0.2">
      <c r="I135" s="5"/>
    </row>
    <row r="136" spans="2:9" ht="15.75" customHeight="1" x14ac:dyDescent="0.2">
      <c r="I136" s="5"/>
    </row>
    <row r="137" spans="2:9" ht="15.75" customHeight="1" x14ac:dyDescent="0.2">
      <c r="I137" s="5"/>
    </row>
    <row r="138" spans="2:9" ht="15.75" customHeight="1" x14ac:dyDescent="0.2">
      <c r="I138" s="5"/>
    </row>
    <row r="139" spans="2:9" ht="15.75" customHeight="1" x14ac:dyDescent="0.2">
      <c r="I139" s="5"/>
    </row>
    <row r="140" spans="2:9" ht="15.75" customHeight="1" x14ac:dyDescent="0.2">
      <c r="I140" s="5"/>
    </row>
    <row r="141" spans="2:9" ht="15.75" customHeight="1" x14ac:dyDescent="0.2">
      <c r="I141" s="5"/>
    </row>
    <row r="142" spans="2:9" ht="15.75" customHeight="1" x14ac:dyDescent="0.2">
      <c r="I142" s="5"/>
    </row>
    <row r="143" spans="2:9" ht="15.75" customHeight="1" x14ac:dyDescent="0.2">
      <c r="I143" s="5"/>
    </row>
    <row r="144" spans="2:9" ht="15.75" customHeight="1" x14ac:dyDescent="0.2">
      <c r="I144" s="5"/>
    </row>
    <row r="145" spans="9:9" ht="15.75" customHeight="1" x14ac:dyDescent="0.2">
      <c r="I145" s="5"/>
    </row>
    <row r="146" spans="9:9" ht="15.75" customHeight="1" x14ac:dyDescent="0.2">
      <c r="I146" s="5"/>
    </row>
    <row r="147" spans="9:9" ht="15.75" customHeight="1" x14ac:dyDescent="0.2">
      <c r="I147" s="5"/>
    </row>
    <row r="148" spans="9:9" ht="15.75" customHeight="1" x14ac:dyDescent="0.2">
      <c r="I148" s="5"/>
    </row>
    <row r="149" spans="9:9" ht="15.75" customHeight="1" x14ac:dyDescent="0.2">
      <c r="I149" s="5"/>
    </row>
    <row r="150" spans="9:9" ht="15.75" customHeight="1" x14ac:dyDescent="0.2">
      <c r="I150" s="5"/>
    </row>
    <row r="151" spans="9:9" ht="15.75" customHeight="1" x14ac:dyDescent="0.2">
      <c r="I151" s="5"/>
    </row>
    <row r="152" spans="9:9" ht="15.75" customHeight="1" x14ac:dyDescent="0.2">
      <c r="I152" s="5"/>
    </row>
    <row r="153" spans="9:9" ht="15.75" customHeight="1" x14ac:dyDescent="0.2">
      <c r="I153" s="5"/>
    </row>
    <row r="154" spans="9:9" ht="15.75" customHeight="1" x14ac:dyDescent="0.2">
      <c r="I154" s="5"/>
    </row>
    <row r="155" spans="9:9" ht="15.75" customHeight="1" x14ac:dyDescent="0.2">
      <c r="I155" s="5"/>
    </row>
    <row r="156" spans="9:9" ht="15.75" customHeight="1" x14ac:dyDescent="0.2">
      <c r="I156" s="5"/>
    </row>
    <row r="157" spans="9:9" ht="15.75" customHeight="1" x14ac:dyDescent="0.2">
      <c r="I157" s="5"/>
    </row>
    <row r="158" spans="9:9" ht="15.75" customHeight="1" x14ac:dyDescent="0.2">
      <c r="I158" s="5"/>
    </row>
    <row r="159" spans="9:9" ht="15.75" customHeight="1" x14ac:dyDescent="0.2">
      <c r="I159" s="5"/>
    </row>
    <row r="160" spans="9:9" ht="15.75" customHeight="1" x14ac:dyDescent="0.2">
      <c r="I160" s="5"/>
    </row>
    <row r="161" spans="9:9" ht="15.75" customHeight="1" x14ac:dyDescent="0.2">
      <c r="I161" s="5"/>
    </row>
    <row r="162" spans="9:9" ht="15.75" customHeight="1" x14ac:dyDescent="0.2">
      <c r="I162" s="5"/>
    </row>
    <row r="163" spans="9:9" ht="15.75" customHeight="1" x14ac:dyDescent="0.2">
      <c r="I163" s="5"/>
    </row>
    <row r="164" spans="9:9" ht="15.75" customHeight="1" x14ac:dyDescent="0.2">
      <c r="I164" s="5"/>
    </row>
    <row r="165" spans="9:9" ht="15.75" customHeight="1" x14ac:dyDescent="0.2">
      <c r="I165" s="5"/>
    </row>
    <row r="166" spans="9:9" ht="15.75" customHeight="1" x14ac:dyDescent="0.2">
      <c r="I166" s="5"/>
    </row>
    <row r="167" spans="9:9" ht="15.75" customHeight="1" x14ac:dyDescent="0.2">
      <c r="I167" s="5"/>
    </row>
    <row r="168" spans="9:9" ht="15.75" customHeight="1" x14ac:dyDescent="0.2">
      <c r="I168" s="5"/>
    </row>
    <row r="169" spans="9:9" ht="15.75" customHeight="1" x14ac:dyDescent="0.2">
      <c r="I169" s="5"/>
    </row>
    <row r="170" spans="9:9" ht="15.75" customHeight="1" x14ac:dyDescent="0.2">
      <c r="I170" s="5"/>
    </row>
    <row r="171" spans="9:9" ht="15.75" customHeight="1" x14ac:dyDescent="0.2">
      <c r="I171" s="5"/>
    </row>
    <row r="172" spans="9:9" ht="15.75" customHeight="1" x14ac:dyDescent="0.2">
      <c r="I172" s="5"/>
    </row>
    <row r="173" spans="9:9" ht="15.75" customHeight="1" x14ac:dyDescent="0.2">
      <c r="I173" s="5"/>
    </row>
    <row r="174" spans="9:9" ht="15.75" customHeight="1" x14ac:dyDescent="0.2">
      <c r="I174" s="5"/>
    </row>
    <row r="175" spans="9:9" ht="15.75" customHeight="1" x14ac:dyDescent="0.2">
      <c r="I175" s="5"/>
    </row>
    <row r="176" spans="9:9" ht="15.75" customHeight="1" x14ac:dyDescent="0.2">
      <c r="I176" s="5"/>
    </row>
    <row r="177" spans="9:9" ht="15.75" customHeight="1" x14ac:dyDescent="0.2">
      <c r="I177" s="5"/>
    </row>
    <row r="178" spans="9:9" ht="15.75" customHeight="1" x14ac:dyDescent="0.2">
      <c r="I178" s="5"/>
    </row>
    <row r="179" spans="9:9" ht="15.75" customHeight="1" x14ac:dyDescent="0.2">
      <c r="I179" s="5"/>
    </row>
    <row r="180" spans="9:9" ht="15.75" customHeight="1" x14ac:dyDescent="0.2">
      <c r="I180" s="5"/>
    </row>
    <row r="181" spans="9:9" ht="15.75" customHeight="1" x14ac:dyDescent="0.2">
      <c r="I181" s="5"/>
    </row>
    <row r="182" spans="9:9" ht="15.75" customHeight="1" x14ac:dyDescent="0.2">
      <c r="I182" s="5"/>
    </row>
    <row r="183" spans="9:9" ht="15.75" customHeight="1" x14ac:dyDescent="0.2">
      <c r="I183" s="5"/>
    </row>
    <row r="184" spans="9:9" ht="15.75" customHeight="1" x14ac:dyDescent="0.2">
      <c r="I184" s="5"/>
    </row>
    <row r="185" spans="9:9" ht="15.75" customHeight="1" x14ac:dyDescent="0.2">
      <c r="I185" s="5"/>
    </row>
    <row r="186" spans="9:9" ht="15.75" customHeight="1" x14ac:dyDescent="0.2">
      <c r="I186" s="5"/>
    </row>
    <row r="187" spans="9:9" ht="15.75" customHeight="1" x14ac:dyDescent="0.2">
      <c r="I187" s="5"/>
    </row>
    <row r="188" spans="9:9" ht="15.75" customHeight="1" x14ac:dyDescent="0.2">
      <c r="I188" s="5"/>
    </row>
    <row r="189" spans="9:9" ht="15.75" customHeight="1" x14ac:dyDescent="0.2">
      <c r="I189" s="5"/>
    </row>
    <row r="190" spans="9:9" ht="15.75" customHeight="1" x14ac:dyDescent="0.2">
      <c r="I190" s="5"/>
    </row>
    <row r="191" spans="9:9" ht="15.75" customHeight="1" x14ac:dyDescent="0.2">
      <c r="I191" s="5"/>
    </row>
    <row r="192" spans="9:9" ht="15.75" customHeight="1" x14ac:dyDescent="0.2">
      <c r="I192" s="5"/>
    </row>
    <row r="193" spans="9:9" ht="15.75" customHeight="1" x14ac:dyDescent="0.2">
      <c r="I193" s="5"/>
    </row>
    <row r="194" spans="9:9" ht="15.75" customHeight="1" x14ac:dyDescent="0.2">
      <c r="I194" s="5"/>
    </row>
    <row r="195" spans="9:9" ht="15.75" customHeight="1" x14ac:dyDescent="0.2">
      <c r="I195" s="5"/>
    </row>
    <row r="196" spans="9:9" ht="15.75" customHeight="1" x14ac:dyDescent="0.2">
      <c r="I196" s="5"/>
    </row>
    <row r="197" spans="9:9" ht="15.75" customHeight="1" x14ac:dyDescent="0.2">
      <c r="I197" s="5"/>
    </row>
    <row r="198" spans="9:9" ht="15.75" customHeight="1" x14ac:dyDescent="0.2">
      <c r="I198" s="5"/>
    </row>
    <row r="199" spans="9:9" ht="15.75" customHeight="1" x14ac:dyDescent="0.2">
      <c r="I199" s="5"/>
    </row>
    <row r="200" spans="9:9" ht="15.75" customHeight="1" x14ac:dyDescent="0.2">
      <c r="I200" s="5"/>
    </row>
    <row r="201" spans="9:9" ht="15.75" customHeight="1" x14ac:dyDescent="0.2">
      <c r="I201" s="5"/>
    </row>
    <row r="202" spans="9:9" ht="15.75" customHeight="1" x14ac:dyDescent="0.2">
      <c r="I202" s="5"/>
    </row>
    <row r="203" spans="9:9" ht="15.75" customHeight="1" x14ac:dyDescent="0.2">
      <c r="I203" s="5"/>
    </row>
    <row r="204" spans="9:9" ht="15.75" customHeight="1" x14ac:dyDescent="0.2">
      <c r="I204" s="5"/>
    </row>
    <row r="205" spans="9:9" ht="15.75" customHeight="1" x14ac:dyDescent="0.2">
      <c r="I205" s="5"/>
    </row>
    <row r="206" spans="9:9" ht="15.75" customHeight="1" x14ac:dyDescent="0.2">
      <c r="I206" s="5"/>
    </row>
    <row r="207" spans="9:9" ht="15.75" customHeight="1" x14ac:dyDescent="0.2">
      <c r="I207" s="5"/>
    </row>
    <row r="208" spans="9:9" ht="15.75" customHeight="1" x14ac:dyDescent="0.2">
      <c r="I208" s="5"/>
    </row>
    <row r="209" spans="9:9" ht="15.75" customHeight="1" x14ac:dyDescent="0.2">
      <c r="I209" s="5"/>
    </row>
    <row r="210" spans="9:9" ht="15.75" customHeight="1" x14ac:dyDescent="0.2">
      <c r="I210" s="5"/>
    </row>
    <row r="211" spans="9:9" ht="15.75" customHeight="1" x14ac:dyDescent="0.2">
      <c r="I211" s="5"/>
    </row>
    <row r="212" spans="9:9" ht="15.75" customHeight="1" x14ac:dyDescent="0.2">
      <c r="I212" s="5"/>
    </row>
    <row r="213" spans="9:9" ht="15.75" customHeight="1" x14ac:dyDescent="0.2">
      <c r="I213" s="5"/>
    </row>
    <row r="214" spans="9:9" ht="15.75" customHeight="1" x14ac:dyDescent="0.2">
      <c r="I214" s="5"/>
    </row>
    <row r="215" spans="9:9" ht="15.75" customHeight="1" x14ac:dyDescent="0.2">
      <c r="I215" s="5"/>
    </row>
    <row r="216" spans="9:9" ht="15.75" customHeight="1" x14ac:dyDescent="0.2">
      <c r="I216" s="5"/>
    </row>
    <row r="217" spans="9:9" ht="15.75" customHeight="1" x14ac:dyDescent="0.2">
      <c r="I217" s="5"/>
    </row>
    <row r="218" spans="9:9" ht="15.75" customHeight="1" x14ac:dyDescent="0.2">
      <c r="I218" s="5"/>
    </row>
    <row r="219" spans="9:9" ht="15.75" customHeight="1" x14ac:dyDescent="0.2">
      <c r="I219" s="5"/>
    </row>
    <row r="220" spans="9:9" ht="15.75" customHeight="1" x14ac:dyDescent="0.2">
      <c r="I220" s="5"/>
    </row>
    <row r="221" spans="9:9" ht="15.75" customHeight="1" x14ac:dyDescent="0.2">
      <c r="I221" s="5"/>
    </row>
    <row r="222" spans="9:9" ht="15.75" customHeight="1" x14ac:dyDescent="0.2">
      <c r="I222" s="5"/>
    </row>
    <row r="223" spans="9:9" ht="15.75" customHeight="1" x14ac:dyDescent="0.2">
      <c r="I223" s="5"/>
    </row>
    <row r="224" spans="9:9" ht="15.75" customHeight="1" x14ac:dyDescent="0.2">
      <c r="I224" s="5"/>
    </row>
    <row r="225" spans="1:9" s="13" customFormat="1" ht="15.75" customHeight="1" x14ac:dyDescent="0.2">
      <c r="A225" s="15"/>
      <c r="B225" s="1"/>
      <c r="C225" s="1"/>
      <c r="D225" s="5"/>
      <c r="E225" s="6"/>
      <c r="F225" s="1"/>
      <c r="G225" s="5"/>
      <c r="H225" s="8"/>
    </row>
    <row r="226" spans="1:9" s="13" customFormat="1" ht="15.75" customHeight="1" x14ac:dyDescent="0.2">
      <c r="A226" s="15"/>
      <c r="B226" s="1"/>
      <c r="C226" s="1"/>
      <c r="D226" s="5"/>
      <c r="E226" s="6"/>
      <c r="F226" s="1"/>
      <c r="G226" s="5"/>
      <c r="H226" s="8"/>
    </row>
    <row r="227" spans="1:9" ht="15.75" customHeight="1" x14ac:dyDescent="0.2">
      <c r="I227" s="5"/>
    </row>
    <row r="228" spans="1:9" ht="15.75" customHeight="1" x14ac:dyDescent="0.2">
      <c r="I228" s="5"/>
    </row>
    <row r="229" spans="1:9" ht="15.75" customHeight="1" x14ac:dyDescent="0.2">
      <c r="I229" s="5"/>
    </row>
    <row r="230" spans="1:9" ht="15.75" customHeight="1" x14ac:dyDescent="0.2">
      <c r="I230" s="5"/>
    </row>
    <row r="231" spans="1:9" ht="15.75" customHeight="1" x14ac:dyDescent="0.2">
      <c r="I231" s="5"/>
    </row>
    <row r="232" spans="1:9" ht="15.75" customHeight="1" x14ac:dyDescent="0.2">
      <c r="I232" s="5"/>
    </row>
    <row r="233" spans="1:9" ht="15.75" customHeight="1" x14ac:dyDescent="0.2">
      <c r="I233" s="5"/>
    </row>
    <row r="234" spans="1:9" ht="15.75" customHeight="1" x14ac:dyDescent="0.2">
      <c r="I234" s="5"/>
    </row>
    <row r="235" spans="1:9" ht="15.75" customHeight="1" x14ac:dyDescent="0.2">
      <c r="I235" s="5"/>
    </row>
    <row r="236" spans="1:9" ht="15.75" customHeight="1" x14ac:dyDescent="0.2">
      <c r="I236" s="5"/>
    </row>
    <row r="237" spans="1:9" ht="15.75" customHeight="1" x14ac:dyDescent="0.2">
      <c r="I237" s="5"/>
    </row>
    <row r="238" spans="1:9" ht="15.75" customHeight="1" x14ac:dyDescent="0.2">
      <c r="I238" s="5"/>
    </row>
    <row r="239" spans="1:9" ht="15.75" customHeight="1" x14ac:dyDescent="0.2">
      <c r="I239" s="5"/>
    </row>
    <row r="240" spans="1:9" ht="15.75" customHeight="1" x14ac:dyDescent="0.2">
      <c r="I240" s="5"/>
    </row>
    <row r="241" spans="1:9" ht="15.75" customHeight="1" x14ac:dyDescent="0.2">
      <c r="I241" s="5"/>
    </row>
    <row r="242" spans="1:9" ht="15.75" customHeight="1" x14ac:dyDescent="0.2">
      <c r="I242" s="5"/>
    </row>
    <row r="243" spans="1:9" ht="15.75" customHeight="1" x14ac:dyDescent="0.2">
      <c r="I243" s="5"/>
    </row>
    <row r="244" spans="1:9" ht="15.75" customHeight="1" x14ac:dyDescent="0.2">
      <c r="I244" s="5"/>
    </row>
    <row r="245" spans="1:9" ht="15.75" customHeight="1" x14ac:dyDescent="0.2">
      <c r="I245" s="5"/>
    </row>
    <row r="246" spans="1:9" ht="15.75" customHeight="1" x14ac:dyDescent="0.2">
      <c r="I246" s="5"/>
    </row>
    <row r="247" spans="1:9" ht="15.75" customHeight="1" x14ac:dyDescent="0.2">
      <c r="I247" s="5"/>
    </row>
    <row r="248" spans="1:9" ht="15.75" customHeight="1" x14ac:dyDescent="0.2">
      <c r="I248" s="5"/>
    </row>
    <row r="249" spans="1:9" ht="15.75" customHeight="1" x14ac:dyDescent="0.2">
      <c r="I249" s="5"/>
    </row>
    <row r="250" spans="1:9" s="13" customFormat="1" ht="15.75" customHeight="1" x14ac:dyDescent="0.2">
      <c r="A250" s="14"/>
      <c r="B250" s="1"/>
      <c r="C250" s="1"/>
      <c r="D250" s="5"/>
      <c r="E250" s="6"/>
      <c r="F250" s="1"/>
      <c r="G250" s="5"/>
      <c r="H250" s="8"/>
    </row>
    <row r="251" spans="1:9" ht="15.75" customHeight="1" x14ac:dyDescent="0.2">
      <c r="I251" s="5"/>
    </row>
    <row r="252" spans="1:9" ht="15.75" customHeight="1" x14ac:dyDescent="0.2">
      <c r="I252" s="5"/>
    </row>
    <row r="253" spans="1:9" ht="15.75" customHeight="1" x14ac:dyDescent="0.2">
      <c r="I253" s="5"/>
    </row>
    <row r="254" spans="1:9" ht="15.75" customHeight="1" x14ac:dyDescent="0.2">
      <c r="I254" s="5"/>
    </row>
    <row r="255" spans="1:9" ht="15.75" customHeight="1" x14ac:dyDescent="0.2">
      <c r="I255" s="5"/>
    </row>
    <row r="256" spans="1:9" ht="15.75" customHeight="1" x14ac:dyDescent="0.2">
      <c r="I256" s="5"/>
    </row>
    <row r="257" spans="9:9" ht="15.75" customHeight="1" x14ac:dyDescent="0.2">
      <c r="I257" s="5"/>
    </row>
    <row r="258" spans="9:9" ht="15.75" customHeight="1" x14ac:dyDescent="0.2">
      <c r="I258" s="5"/>
    </row>
    <row r="259" spans="9:9" ht="15.75" customHeight="1" x14ac:dyDescent="0.2">
      <c r="I259" s="5"/>
    </row>
    <row r="260" spans="9:9" ht="15.75" customHeight="1" x14ac:dyDescent="0.2">
      <c r="I260" s="5"/>
    </row>
    <row r="261" spans="9:9" ht="15.75" customHeight="1" x14ac:dyDescent="0.2">
      <c r="I261" s="5"/>
    </row>
    <row r="262" spans="9:9" ht="15.75" customHeight="1" x14ac:dyDescent="0.2">
      <c r="I262" s="5"/>
    </row>
    <row r="263" spans="9:9" ht="15.75" customHeight="1" x14ac:dyDescent="0.2">
      <c r="I263" s="5"/>
    </row>
    <row r="264" spans="9:9" ht="15.75" customHeight="1" x14ac:dyDescent="0.2">
      <c r="I264" s="5"/>
    </row>
    <row r="265" spans="9:9" ht="15.75" customHeight="1" x14ac:dyDescent="0.2">
      <c r="I265" s="5"/>
    </row>
    <row r="266" spans="9:9" ht="15.75" customHeight="1" x14ac:dyDescent="0.2">
      <c r="I266" s="5"/>
    </row>
    <row r="267" spans="9:9" ht="15.75" customHeight="1" x14ac:dyDescent="0.2">
      <c r="I267" s="5"/>
    </row>
    <row r="268" spans="9:9" ht="15.75" customHeight="1" x14ac:dyDescent="0.2">
      <c r="I268" s="5"/>
    </row>
    <row r="269" spans="9:9" ht="15.75" customHeight="1" x14ac:dyDescent="0.2">
      <c r="I269" s="5"/>
    </row>
    <row r="270" spans="9:9" ht="15.75" customHeight="1" x14ac:dyDescent="0.2">
      <c r="I270" s="5"/>
    </row>
    <row r="271" spans="9:9" ht="15.75" customHeight="1" x14ac:dyDescent="0.2">
      <c r="I271" s="5"/>
    </row>
    <row r="272" spans="9:9" ht="15.75" customHeight="1" x14ac:dyDescent="0.2">
      <c r="I272" s="5"/>
    </row>
    <row r="273" spans="9:9" ht="15.75" customHeight="1" x14ac:dyDescent="0.2">
      <c r="I273" s="5"/>
    </row>
    <row r="274" spans="9:9" ht="15.75" customHeight="1" x14ac:dyDescent="0.2">
      <c r="I274" s="5"/>
    </row>
    <row r="275" spans="9:9" ht="15.75" customHeight="1" x14ac:dyDescent="0.2">
      <c r="I275" s="5"/>
    </row>
    <row r="276" spans="9:9" ht="15.75" customHeight="1" x14ac:dyDescent="0.2">
      <c r="I276" s="5"/>
    </row>
    <row r="277" spans="9:9" ht="15.75" customHeight="1" x14ac:dyDescent="0.2">
      <c r="I277" s="5"/>
    </row>
    <row r="278" spans="9:9" ht="15.75" customHeight="1" x14ac:dyDescent="0.2">
      <c r="I278" s="5"/>
    </row>
    <row r="279" spans="9:9" ht="15.75" customHeight="1" x14ac:dyDescent="0.2">
      <c r="I279" s="2" t="e">
        <f>SUM(A279*#REF!)</f>
        <v>#REF!</v>
      </c>
    </row>
    <row r="280" spans="9:9" ht="15.75" customHeight="1" x14ac:dyDescent="0.2">
      <c r="I280" s="2" t="e">
        <f>SUM(A280*#REF!)</f>
        <v>#REF!</v>
      </c>
    </row>
    <row r="281" spans="9:9" ht="15.75" customHeight="1" x14ac:dyDescent="0.2">
      <c r="I281" s="2" t="e">
        <f>SUM(I28:I280)</f>
        <v>#REF!</v>
      </c>
    </row>
    <row r="282" spans="9:9" ht="15.75" customHeight="1" x14ac:dyDescent="0.2">
      <c r="I282" s="2">
        <v>0</v>
      </c>
    </row>
    <row r="283" spans="9:9" ht="15.75" customHeight="1" x14ac:dyDescent="0.2">
      <c r="I283" s="2" t="e">
        <f>SUM(I281+I282)</f>
        <v>#REF!</v>
      </c>
    </row>
    <row r="350" spans="1:9" s="11" customFormat="1" ht="15.75" customHeight="1" x14ac:dyDescent="0.2">
      <c r="A350" s="14"/>
      <c r="B350" s="1"/>
      <c r="C350" s="1"/>
      <c r="D350" s="5"/>
      <c r="E350" s="6"/>
      <c r="F350" s="1"/>
      <c r="G350" s="5"/>
      <c r="H350" s="8"/>
      <c r="I350" s="1"/>
    </row>
    <row r="364" spans="1:9" s="11" customFormat="1" ht="15.75" customHeight="1" x14ac:dyDescent="0.2">
      <c r="A364" s="14"/>
      <c r="B364" s="1"/>
      <c r="C364" s="1"/>
      <c r="D364" s="5"/>
      <c r="E364" s="6"/>
      <c r="F364" s="1"/>
      <c r="G364" s="5"/>
      <c r="H364" s="8"/>
      <c r="I364" s="1"/>
    </row>
  </sheetData>
  <sheetProtection algorithmName="SHA-512" hashValue="F82Wj7GXPEIWoqO9n3HIMg3tpv+o8CCvgtbzTOSG1olD7/+6ou5HKc7eGMOGiJIJHN4Go0FlPtwRO21caREnMg==" saltValue="BKBGETOlHkpq9HKudfVBZQ==" spinCount="100000" sheet="1" objects="1" scenarios="1"/>
  <printOptions gridLines="1"/>
  <pageMargins left="0.7" right="0.7" top="0.25" bottom="0.25" header="0.3" footer="0.3"/>
  <pageSetup orientation="landscape" verticalDpi="0" r:id="rId1"/>
  <rowBreaks count="2" manualBreakCount="2">
    <brk id="24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Wald</dc:creator>
  <cp:lastModifiedBy>Class C</cp:lastModifiedBy>
  <cp:lastPrinted>2026-04-03T14:53:28Z</cp:lastPrinted>
  <dcterms:created xsi:type="dcterms:W3CDTF">2015-06-05T18:17:20Z</dcterms:created>
  <dcterms:modified xsi:type="dcterms:W3CDTF">2026-05-04T16:46:41Z</dcterms:modified>
</cp:coreProperties>
</file>